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81" windowWidth="14950" windowHeight="8689" tabRatio="2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<sst xmlns="http://schemas.openxmlformats.org/spreadsheetml/2006/main" count="387" uniqueCount="244">
  <si>
    <t>1日目</t>
  </si>
  <si>
    <t>2日目</t>
  </si>
  <si>
    <t>3日目</t>
  </si>
  <si>
    <t>4日目</t>
  </si>
  <si>
    <t>5日目</t>
  </si>
  <si>
    <t>6日目</t>
  </si>
  <si>
    <t>7日目</t>
  </si>
  <si>
    <t>8日目</t>
  </si>
  <si>
    <t>9日目</t>
  </si>
  <si>
    <t>10日目</t>
  </si>
  <si>
    <t>11日目</t>
  </si>
  <si>
    <t>12日目</t>
  </si>
  <si>
    <t>13日目</t>
  </si>
  <si>
    <t>14日目</t>
  </si>
  <si>
    <t>15日目</t>
  </si>
  <si>
    <t>16日目</t>
  </si>
  <si>
    <t>17日目</t>
  </si>
  <si>
    <t>18日目</t>
  </si>
  <si>
    <t>19日目</t>
  </si>
  <si>
    <t>20日目</t>
  </si>
  <si>
    <t>21日目</t>
  </si>
  <si>
    <t>22日目</t>
  </si>
  <si>
    <t>23日目</t>
  </si>
  <si>
    <t>24日目</t>
  </si>
  <si>
    <t>25日目</t>
  </si>
  <si>
    <t>26日目</t>
  </si>
  <si>
    <t>27日目</t>
  </si>
  <si>
    <t>28日目</t>
  </si>
  <si>
    <t>29日目</t>
  </si>
  <si>
    <t>31日目</t>
  </si>
  <si>
    <t>30日目</t>
  </si>
  <si>
    <t>32日目</t>
  </si>
  <si>
    <t>33日目</t>
  </si>
  <si>
    <t>34日目</t>
  </si>
  <si>
    <t>35日目</t>
  </si>
  <si>
    <t>36日目</t>
  </si>
  <si>
    <t>37日目</t>
  </si>
  <si>
    <t>38日目</t>
  </si>
  <si>
    <t>39日目</t>
  </si>
  <si>
    <t>40日目</t>
  </si>
  <si>
    <t>41日目</t>
  </si>
  <si>
    <t>42日目</t>
  </si>
  <si>
    <t>43日目</t>
  </si>
  <si>
    <t>44日目</t>
  </si>
  <si>
    <t>45日目</t>
  </si>
  <si>
    <t>46日目</t>
  </si>
  <si>
    <t>47日目</t>
  </si>
  <si>
    <t>48日目</t>
  </si>
  <si>
    <t>49日目</t>
  </si>
  <si>
    <t>50日目</t>
  </si>
  <si>
    <t>体重</t>
  </si>
  <si>
    <t>前日比（ｇ）</t>
  </si>
  <si>
    <t>前日比（％）</t>
  </si>
  <si>
    <t>成長コメント</t>
  </si>
  <si>
    <t>お誕生おめでとう！</t>
  </si>
  <si>
    <t>おっぱいもしっかり飲めている。</t>
  </si>
  <si>
    <t>当日比（ｇ）</t>
  </si>
  <si>
    <t>当日比（％）</t>
  </si>
  <si>
    <t>２ベビともヘソの緒がとれた。</t>
  </si>
  <si>
    <t>大きさが違ってきた。</t>
  </si>
  <si>
    <t>夜泣きすごすぎ！</t>
  </si>
  <si>
    <t>前夜比（ｇ）</t>
  </si>
  <si>
    <t>見るからに大きくなった。</t>
  </si>
  <si>
    <t>朝　8:00計測</t>
  </si>
  <si>
    <t>おっぱいの感覚が長くなった。</t>
  </si>
  <si>
    <t>２ベビとも出生時より倍になった。</t>
  </si>
  <si>
    <t>ちゃぴお、５００グラム超えた。</t>
  </si>
  <si>
    <t>ミル子も５００グラム超えた。</t>
  </si>
  <si>
    <t>ミル子、前足で起き上がった！</t>
  </si>
  <si>
    <t>ミル子、うっすら目があいたような…？</t>
  </si>
  <si>
    <t>うっすら目が開いた。</t>
  </si>
  <si>
    <t>２ベビともうっすら目が開いた。</t>
  </si>
  <si>
    <t>耳が寝てきた。</t>
  </si>
  <si>
    <t>バンビが立とうとしている。</t>
  </si>
  <si>
    <t>とんすけ</t>
  </si>
  <si>
    <t>バンビ</t>
  </si>
  <si>
    <t>ハイハイが多くなる。もう見えてる？</t>
  </si>
  <si>
    <t>ほぼ立っちできた。</t>
  </si>
  <si>
    <t>よちよち２歩くらい歩く。</t>
  </si>
  <si>
    <t>とんすけ、はじめて自力でうんちする。</t>
  </si>
  <si>
    <t>離乳食はじまる。</t>
  </si>
  <si>
    <t>歯が生え始める。</t>
  </si>
  <si>
    <t>とんすけも離乳食をよく食べるようになった。</t>
  </si>
  <si>
    <t>バンビがマロンに遊んで♪した。</t>
  </si>
  <si>
    <t>おもちゃやワンコに反応するようになった。</t>
  </si>
  <si>
    <t>兄弟ゲンカするようになる。</t>
  </si>
  <si>
    <t>走るしぐさをする。シッポを振る。</t>
  </si>
  <si>
    <t>起きてる時間が長くなった。</t>
  </si>
  <si>
    <t>１日のうちで顔が変わった。</t>
  </si>
  <si>
    <t>１㌔を超えました。早っ！</t>
  </si>
  <si>
    <t>健康診断で褒められました。</t>
  </si>
  <si>
    <t>よくお腹がすくようになった。</t>
  </si>
  <si>
    <t>とんすけ＆バンビの体重記録</t>
  </si>
  <si>
    <t>口を舐めてくるようになった。</t>
  </si>
  <si>
    <t>放っておくとずっと遊んでいる。</t>
  </si>
  <si>
    <t>オスワリ（もどき）ができるようになった。</t>
  </si>
  <si>
    <t>人間に対して甘えん坊になった。</t>
  </si>
  <si>
    <t>マロンママにスキスキできるようになった。</t>
  </si>
  <si>
    <t>夜中にあまり起きなかった。</t>
  </si>
  <si>
    <t>はじめてお風呂に入った。</t>
  </si>
  <si>
    <t>ご飯にたまごとバナナも入れてみた。</t>
  </si>
  <si>
    <t>離乳食をよく食べるようになった。</t>
  </si>
  <si>
    <t>大人とほぼ同じご飯を食べるようになった。</t>
  </si>
  <si>
    <t>いたずらがはじまった…。</t>
  </si>
  <si>
    <t>１２センチの段差に登った…。</t>
  </si>
  <si>
    <t>大人の真似がしたくて仕方なさそう。</t>
  </si>
  <si>
    <t>人間にも甘えだした。</t>
  </si>
  <si>
    <t>自己主張できるようになってきた。</t>
  </si>
  <si>
    <t>51日目</t>
  </si>
  <si>
    <t>52日目</t>
  </si>
  <si>
    <t>53日目</t>
  </si>
  <si>
    <t>54日目</t>
  </si>
  <si>
    <t>55日目</t>
  </si>
  <si>
    <t>56日目</t>
  </si>
  <si>
    <t>57日目</t>
  </si>
  <si>
    <t>58日目</t>
  </si>
  <si>
    <t>59日目</t>
  </si>
  <si>
    <t>60日目</t>
  </si>
  <si>
    <t>61日目</t>
  </si>
  <si>
    <t>62日目</t>
  </si>
  <si>
    <t>63日目</t>
  </si>
  <si>
    <t>64日目</t>
  </si>
  <si>
    <t>65日目</t>
  </si>
  <si>
    <t>66日目</t>
  </si>
  <si>
    <t>67日目</t>
  </si>
  <si>
    <t>68日目</t>
  </si>
  <si>
    <t>69日目</t>
  </si>
  <si>
    <t>70日目</t>
  </si>
  <si>
    <t>71日目</t>
  </si>
  <si>
    <t>72日目</t>
  </si>
  <si>
    <t>73日目</t>
  </si>
  <si>
    <t>74日目</t>
  </si>
  <si>
    <t>75日目</t>
  </si>
  <si>
    <t>76日目</t>
  </si>
  <si>
    <t>77日目</t>
  </si>
  <si>
    <t>78日目</t>
  </si>
  <si>
    <t>79日目</t>
  </si>
  <si>
    <t>80日目</t>
  </si>
  <si>
    <t>81日目</t>
  </si>
  <si>
    <t>82日目</t>
  </si>
  <si>
    <t>83日目</t>
  </si>
  <si>
    <t>84日目</t>
  </si>
  <si>
    <t>85日目</t>
  </si>
  <si>
    <t>86日目</t>
  </si>
  <si>
    <t>87日目</t>
  </si>
  <si>
    <t>88日目</t>
  </si>
  <si>
    <t>89日目</t>
  </si>
  <si>
    <t>90日目</t>
  </si>
  <si>
    <t>バンビも鼻が伸びてきた。</t>
  </si>
  <si>
    <t>オスワリができるようになった。</t>
  </si>
  <si>
    <t>パッと見た感じ見分けがつかなくなった。</t>
  </si>
  <si>
    <t>夜　８：００計測</t>
  </si>
  <si>
    <t>大人に混じってバトルしている。。</t>
  </si>
  <si>
    <t>何にでも興味津々すぎ!</t>
  </si>
  <si>
    <t>１回目ワクチン終了</t>
  </si>
  <si>
    <t>バンビがベッドへの階段で登った…。早。</t>
  </si>
  <si>
    <t>トンちゃんが「ちょうだい」した。</t>
  </si>
  <si>
    <t>ハーネスの練習を始めた。</t>
  </si>
  <si>
    <t>随分大きくなった気がする・・。</t>
  </si>
  <si>
    <t>この時期、色々吸収する気がする。</t>
  </si>
  <si>
    <t>朝見たら顔が変わってた。凄い成長。</t>
  </si>
  <si>
    <t>お散歩練習２回目。トンちゃんちょっと歩く。</t>
  </si>
  <si>
    <t>バンビととんすけの対格差が出てきた。</t>
  </si>
  <si>
    <t>お顔がまた伸びた～。</t>
  </si>
  <si>
    <t>お散歩練習３回目。バンビも歩くようになった。</t>
  </si>
  <si>
    <t>今日からお留守番。できるかなぁ。心配…。</t>
  </si>
  <si>
    <t>お留守番中、おりこうさんでした。</t>
  </si>
  <si>
    <t>トンちゃんが自力でベッドに上がった。</t>
  </si>
  <si>
    <t>近所に連れて出たらモテモテでした。</t>
  </si>
  <si>
    <t>朝になるとベッドによじのぼってくるようになった。</t>
  </si>
  <si>
    <t>ベッドで眠った。おりこうにしてた。</t>
  </si>
  <si>
    <t>体重増加が今は緩やか。</t>
  </si>
  <si>
    <t>お留守番も上手にできるようになってきた。</t>
  </si>
  <si>
    <t>１日おきに成長してる？</t>
  </si>
  <si>
    <t>はじめて電車で池袋にお出かけした。</t>
  </si>
  <si>
    <t>よくお昼寝しました。</t>
  </si>
  <si>
    <t>１００メートル上手にお散歩できた。</t>
  </si>
  <si>
    <t>近ごろ体重増加横ばい。。</t>
  </si>
  <si>
    <t>エアコンでウンチちょっとやわらかい。</t>
  </si>
  <si>
    <t>暑さに結構バテてるかも。</t>
  </si>
  <si>
    <t>今の時期に色々覚えるんだなぁ。</t>
  </si>
  <si>
    <t>明日はワクチンなのでお風呂に入った。</t>
  </si>
  <si>
    <t>ワクチン２回目完了</t>
  </si>
  <si>
    <t>今日はおうちでまったり。</t>
  </si>
  <si>
    <t>おもちゃの破壊が激しい…、バンビ。</t>
  </si>
  <si>
    <t>とんちゃん２キロ超えた。</t>
  </si>
  <si>
    <t>夜中のオシッコもちゃんと自分でできる。</t>
  </si>
  <si>
    <t>バンビももうすぐ２キロ。</t>
  </si>
  <si>
    <t>ドッグカフェデビューした。</t>
  </si>
  <si>
    <t>のんびりお昼寝していた。</t>
  </si>
  <si>
    <t>みんなでお散歩に行った。</t>
  </si>
  <si>
    <t>91日目</t>
  </si>
  <si>
    <t>92日目</t>
  </si>
  <si>
    <t>93日目</t>
  </si>
  <si>
    <t>94日目</t>
  </si>
  <si>
    <t>95日目</t>
  </si>
  <si>
    <t>96日目</t>
  </si>
  <si>
    <t>97日目</t>
  </si>
  <si>
    <t>98日目</t>
  </si>
  <si>
    <t>99日目</t>
  </si>
  <si>
    <t>100日目</t>
  </si>
  <si>
    <t>なんか見た目が大きくなった？</t>
  </si>
  <si>
    <t>オシッコはなかなか上手になった。</t>
  </si>
  <si>
    <t>お散歩もなかなかうまくできる。</t>
  </si>
  <si>
    <t>オテができるようになった♪</t>
  </si>
  <si>
    <t>とんすけもオテができそう！</t>
  </si>
  <si>
    <t>壁紙と靴の中敷を破られた…。</t>
  </si>
  <si>
    <t>お散歩で歩くようになった！</t>
  </si>
  <si>
    <t>デニーくん広場から歩いて帰ってきた！</t>
  </si>
  <si>
    <t>また２キロを割った。でも元気だからＯＫ！</t>
  </si>
  <si>
    <t>もう１００日かぁ。早いなぁ…・。</t>
  </si>
  <si>
    <t>110日目</t>
  </si>
  <si>
    <t>120日目</t>
  </si>
  <si>
    <t>130日目</t>
  </si>
  <si>
    <t>140日目</t>
  </si>
  <si>
    <t>150日目</t>
  </si>
  <si>
    <t>160日目</t>
  </si>
  <si>
    <t>170日目</t>
  </si>
  <si>
    <t>180日目</t>
  </si>
  <si>
    <t>7ヶ月</t>
  </si>
  <si>
    <t>8ヶ月</t>
  </si>
  <si>
    <t>9ヶ月</t>
  </si>
  <si>
    <t>10ヶ月</t>
  </si>
  <si>
    <t>11ヶ月</t>
  </si>
  <si>
    <t>12ヶ月</t>
  </si>
  <si>
    <t>前回比（％）</t>
  </si>
  <si>
    <t>前回比（ｇ）</t>
  </si>
  <si>
    <r>
      <t>1</t>
    </r>
    <r>
      <rPr>
        <sz val="11"/>
        <rFont val="ＭＳ Ｐゴシック"/>
        <family val="3"/>
      </rPr>
      <t>0日間で随分増えた！</t>
    </r>
  </si>
  <si>
    <t>この10日間は殆ど増えず。</t>
  </si>
  <si>
    <t>バンビが急成長した気がする。</t>
  </si>
  <si>
    <t>交互に成長してる気がする？</t>
  </si>
  <si>
    <t>ホントに交互に成長してる！</t>
  </si>
  <si>
    <t>あれ？成長止まってる…。</t>
  </si>
  <si>
    <t>成長も緩やか。もう少ししたらグンと？</t>
  </si>
  <si>
    <t>いいペースだけどやっぱ小ぶり？</t>
  </si>
  <si>
    <t>バンビは大きくなんないなぁ。</t>
  </si>
  <si>
    <t>もう８ヶ月！そんなに変わってないかも。</t>
  </si>
  <si>
    <t>地味に成長中。精神的にも成長したかも。</t>
  </si>
  <si>
    <t>精神的に大きくなってきたからヨシです。</t>
  </si>
  <si>
    <t>とんすけ去勢手術。バンビ初ヒートになる。</t>
  </si>
  <si>
    <t>元気に１歳を迎えられました。おめでとう！</t>
  </si>
  <si>
    <t>２歳</t>
  </si>
  <si>
    <t>２歳になるラスト２ヶ月で急成長しました。</t>
  </si>
  <si>
    <t>2008.4.28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</si>
</sst>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;[Red]\-0\ "/>
    <numFmt numFmtId="178" formatCode="#,##0.0;[Red]\-#,##0.0"/>
    <numFmt numFmtId="179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8" fontId="0" fillId="0" borderId="1" xfId="17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0" borderId="0" xfId="17" applyAlignment="1">
      <alignment horizontal="center" vertical="center"/>
    </xf>
    <xf numFmtId="176" fontId="2" fillId="0" borderId="1" xfId="17" applyNumberFormat="1" applyFont="1" applyBorder="1" applyAlignment="1">
      <alignment horizontal="center" vertical="center"/>
    </xf>
    <xf numFmtId="176" fontId="0" fillId="2" borderId="1" xfId="17" applyNumberFormat="1" applyFill="1" applyBorder="1" applyAlignment="1">
      <alignment horizontal="center" vertical="center"/>
    </xf>
    <xf numFmtId="176" fontId="0" fillId="0" borderId="1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9" fillId="0" borderId="1" xfId="0" applyFont="1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5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8" fontId="0" fillId="5" borderId="9" xfId="17" applyFill="1" applyBorder="1" applyAlignment="1">
      <alignment horizontal="center" vertical="center"/>
    </xf>
    <xf numFmtId="38" fontId="0" fillId="5" borderId="10" xfId="17" applyFill="1" applyBorder="1" applyAlignment="1">
      <alignment horizontal="center" vertical="center"/>
    </xf>
    <xf numFmtId="38" fontId="0" fillId="5" borderId="11" xfId="17" applyFill="1" applyBorder="1" applyAlignment="1">
      <alignment horizontal="center" vertical="center"/>
    </xf>
    <xf numFmtId="38" fontId="0" fillId="6" borderId="9" xfId="17" applyFill="1" applyBorder="1" applyAlignment="1">
      <alignment horizontal="center" vertical="center"/>
    </xf>
    <xf numFmtId="38" fontId="0" fillId="6" borderId="10" xfId="17" applyFill="1" applyBorder="1" applyAlignment="1">
      <alignment horizontal="center" vertical="center"/>
    </xf>
    <xf numFmtId="38" fontId="0" fillId="6" borderId="11" xfId="17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177" fontId="0" fillId="5" borderId="9" xfId="0" applyNumberFormat="1" applyFill="1" applyBorder="1" applyAlignment="1">
      <alignment horizontal="center" vertical="center"/>
    </xf>
    <xf numFmtId="177" fontId="0" fillId="5" borderId="10" xfId="0" applyNumberFormat="1" applyFill="1" applyBorder="1" applyAlignment="1">
      <alignment horizontal="center" vertical="center"/>
    </xf>
    <xf numFmtId="177" fontId="0" fillId="5" borderId="11" xfId="0" applyNumberFormat="1" applyFill="1" applyBorder="1" applyAlignment="1">
      <alignment horizontal="center" vertical="center"/>
    </xf>
    <xf numFmtId="177" fontId="0" fillId="6" borderId="9" xfId="0" applyNumberFormat="1" applyFill="1" applyBorder="1" applyAlignment="1">
      <alignment horizontal="center" vertical="center"/>
    </xf>
    <xf numFmtId="177" fontId="0" fillId="6" borderId="10" xfId="0" applyNumberFormat="1" applyFill="1" applyBorder="1" applyAlignment="1">
      <alignment horizontal="center" vertical="center"/>
    </xf>
    <xf numFmtId="177" fontId="0" fillId="6" borderId="11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5"/>
  <sheetViews>
    <sheetView tabSelected="1" workbookViewId="0" topLeftCell="A107">
      <selection activeCell="B126" sqref="B126"/>
    </sheetView>
  </sheetViews>
  <sheetFormatPr defaultColWidth="9.00390625" defaultRowHeight="13.5"/>
  <cols>
    <col min="1" max="1" width="1.37890625" style="0" customWidth="1"/>
    <col min="2" max="2" width="8.75390625" style="3" customWidth="1"/>
    <col min="3" max="3" width="8.375" style="3" customWidth="1"/>
    <col min="4" max="5" width="9.125" style="24" bestFit="1" customWidth="1"/>
    <col min="6" max="6" width="9.125" style="28" bestFit="1" customWidth="1"/>
    <col min="7" max="8" width="9.125" style="24" bestFit="1" customWidth="1"/>
    <col min="9" max="9" width="9.125" style="28" bestFit="1" customWidth="1"/>
    <col min="10" max="10" width="29.625" style="9" customWidth="1"/>
    <col min="11" max="11" width="3.375" style="0" customWidth="1"/>
    <col min="12" max="12" width="9.25390625" style="0" bestFit="1" customWidth="1"/>
    <col min="14" max="14" width="9.00390625" style="24" customWidth="1"/>
    <col min="15" max="15" width="9.00390625" style="34" customWidth="1"/>
    <col min="16" max="16" width="9.00390625" style="35" customWidth="1"/>
    <col min="17" max="17" width="9.00390625" style="15" customWidth="1"/>
    <col min="18" max="18" width="9.00390625" style="24" customWidth="1"/>
    <col min="19" max="19" width="9.00390625" style="15" customWidth="1"/>
    <col min="20" max="20" width="9.00390625" style="16" customWidth="1"/>
    <col min="21" max="21" width="9.00390625" style="15" customWidth="1"/>
  </cols>
  <sheetData>
    <row r="1" spans="2:21" ht="45" customHeight="1">
      <c r="B1" s="54" t="s">
        <v>92</v>
      </c>
      <c r="C1" s="54"/>
      <c r="D1" s="54"/>
      <c r="E1" s="54"/>
      <c r="F1" s="54"/>
      <c r="G1" s="54"/>
      <c r="H1" s="54"/>
      <c r="I1" s="54"/>
      <c r="L1" s="54" t="s">
        <v>92</v>
      </c>
      <c r="M1" s="54"/>
      <c r="N1" s="54"/>
      <c r="O1" s="54"/>
      <c r="P1" s="54"/>
      <c r="Q1" s="54"/>
      <c r="R1" s="54"/>
      <c r="S1" s="54"/>
      <c r="T1" s="54"/>
      <c r="U1" s="11"/>
    </row>
    <row r="2" spans="2:21" ht="15" customHeight="1">
      <c r="B2" s="55" t="s">
        <v>63</v>
      </c>
      <c r="C2" s="56"/>
      <c r="D2" s="57" t="s">
        <v>74</v>
      </c>
      <c r="E2" s="58"/>
      <c r="F2" s="59"/>
      <c r="G2" s="60" t="s">
        <v>75</v>
      </c>
      <c r="H2" s="61"/>
      <c r="I2" s="62"/>
      <c r="J2" s="52" t="s">
        <v>53</v>
      </c>
      <c r="L2" s="63" t="s">
        <v>151</v>
      </c>
      <c r="M2" s="64"/>
      <c r="N2" s="65" t="s">
        <v>74</v>
      </c>
      <c r="O2" s="66"/>
      <c r="P2" s="66"/>
      <c r="Q2" s="67"/>
      <c r="R2" s="68" t="s">
        <v>75</v>
      </c>
      <c r="S2" s="69"/>
      <c r="T2" s="69"/>
      <c r="U2" s="70"/>
    </row>
    <row r="3" spans="2:21" ht="15" customHeight="1">
      <c r="B3" s="5"/>
      <c r="C3" s="4"/>
      <c r="D3" s="20" t="s">
        <v>50</v>
      </c>
      <c r="E3" s="21" t="s">
        <v>51</v>
      </c>
      <c r="F3" s="25" t="s">
        <v>52</v>
      </c>
      <c r="G3" s="20" t="s">
        <v>50</v>
      </c>
      <c r="H3" s="21" t="s">
        <v>51</v>
      </c>
      <c r="I3" s="25" t="s">
        <v>52</v>
      </c>
      <c r="J3" s="53"/>
      <c r="L3" s="5"/>
      <c r="M3" s="4"/>
      <c r="N3" s="20" t="s">
        <v>50</v>
      </c>
      <c r="O3" s="13" t="s">
        <v>56</v>
      </c>
      <c r="P3" s="6" t="s">
        <v>57</v>
      </c>
      <c r="Q3" s="13" t="s">
        <v>61</v>
      </c>
      <c r="R3" s="20" t="s">
        <v>50</v>
      </c>
      <c r="S3" s="13" t="s">
        <v>56</v>
      </c>
      <c r="T3" s="6" t="s">
        <v>57</v>
      </c>
      <c r="U3" s="13" t="s">
        <v>61</v>
      </c>
    </row>
    <row r="4" spans="2:21" ht="15" customHeight="1">
      <c r="B4" s="2">
        <v>38835</v>
      </c>
      <c r="C4" s="1" t="s">
        <v>0</v>
      </c>
      <c r="D4" s="22">
        <v>212</v>
      </c>
      <c r="E4" s="23"/>
      <c r="F4" s="26"/>
      <c r="G4" s="22">
        <v>206</v>
      </c>
      <c r="H4" s="23"/>
      <c r="I4" s="26"/>
      <c r="J4" s="10" t="s">
        <v>54</v>
      </c>
      <c r="L4" s="2">
        <v>38835</v>
      </c>
      <c r="M4" s="1" t="s">
        <v>0</v>
      </c>
      <c r="N4" s="23"/>
      <c r="O4" s="14"/>
      <c r="P4" s="7"/>
      <c r="Q4" s="14"/>
      <c r="R4" s="23"/>
      <c r="S4" s="14"/>
      <c r="T4" s="7"/>
      <c r="U4" s="14"/>
    </row>
    <row r="5" spans="2:21" ht="15" customHeight="1">
      <c r="B5" s="2">
        <f>+B4+1</f>
        <v>38836</v>
      </c>
      <c r="C5" s="1" t="s">
        <v>1</v>
      </c>
      <c r="D5" s="20">
        <v>226</v>
      </c>
      <c r="E5" s="20">
        <f aca="true" t="shared" si="0" ref="E5:E10">+D5-D4</f>
        <v>14</v>
      </c>
      <c r="F5" s="27">
        <f aca="true" t="shared" si="1" ref="F5:F10">1-D4/D5</f>
        <v>0.06194690265486724</v>
      </c>
      <c r="G5" s="20">
        <v>224</v>
      </c>
      <c r="H5" s="20">
        <f aca="true" t="shared" si="2" ref="H5:H10">+G5-G4</f>
        <v>18</v>
      </c>
      <c r="I5" s="27">
        <f aca="true" t="shared" si="3" ref="I5:I10">1-G4/G5</f>
        <v>0.0803571428571429</v>
      </c>
      <c r="J5" s="10" t="s">
        <v>55</v>
      </c>
      <c r="L5" s="2">
        <f>+L4+1</f>
        <v>38836</v>
      </c>
      <c r="M5" s="1" t="s">
        <v>1</v>
      </c>
      <c r="N5" s="20">
        <v>242</v>
      </c>
      <c r="O5" s="12">
        <f aca="true" t="shared" si="4" ref="O5:O12">+N5-D5</f>
        <v>16</v>
      </c>
      <c r="P5" s="8">
        <f>1-D5/N5</f>
        <v>0.06611570247933884</v>
      </c>
      <c r="Q5" s="14"/>
      <c r="R5" s="20">
        <v>254</v>
      </c>
      <c r="S5" s="12">
        <f aca="true" t="shared" si="5" ref="S5:S10">+R5-G5</f>
        <v>30</v>
      </c>
      <c r="T5" s="8">
        <f aca="true" t="shared" si="6" ref="T5:T10">1-G5/R5</f>
        <v>0.11811023622047245</v>
      </c>
      <c r="U5" s="14"/>
    </row>
    <row r="6" spans="2:21" ht="15" customHeight="1">
      <c r="B6" s="2">
        <f aca="true" t="shared" si="7" ref="B6:B47">+B5+1</f>
        <v>38837</v>
      </c>
      <c r="C6" s="1" t="s">
        <v>2</v>
      </c>
      <c r="D6" s="20">
        <v>262</v>
      </c>
      <c r="E6" s="20">
        <f t="shared" si="0"/>
        <v>36</v>
      </c>
      <c r="F6" s="27">
        <f t="shared" si="1"/>
        <v>0.13740458015267176</v>
      </c>
      <c r="G6" s="20">
        <v>256</v>
      </c>
      <c r="H6" s="20">
        <f t="shared" si="2"/>
        <v>32</v>
      </c>
      <c r="I6" s="27">
        <f t="shared" si="3"/>
        <v>0.125</v>
      </c>
      <c r="J6" s="10" t="s">
        <v>58</v>
      </c>
      <c r="L6" s="2">
        <f aca="true" t="shared" si="8" ref="L6:L72">+L5+1</f>
        <v>38837</v>
      </c>
      <c r="M6" s="1" t="s">
        <v>2</v>
      </c>
      <c r="N6" s="20">
        <v>280</v>
      </c>
      <c r="O6" s="12">
        <f t="shared" si="4"/>
        <v>18</v>
      </c>
      <c r="P6" s="8">
        <f aca="true" t="shared" si="9" ref="P6:P12">1-D6/N6</f>
        <v>0.06428571428571428</v>
      </c>
      <c r="Q6" s="12">
        <f aca="true" t="shared" si="10" ref="Q6:Q11">+N6-N5</f>
        <v>38</v>
      </c>
      <c r="R6" s="20">
        <v>258</v>
      </c>
      <c r="S6" s="12">
        <f t="shared" si="5"/>
        <v>2</v>
      </c>
      <c r="T6" s="8">
        <f t="shared" si="6"/>
        <v>0.007751937984496138</v>
      </c>
      <c r="U6" s="12">
        <f aca="true" t="shared" si="11" ref="U6:U12">+R6-R5</f>
        <v>4</v>
      </c>
    </row>
    <row r="7" spans="2:21" ht="15" customHeight="1">
      <c r="B7" s="2">
        <f t="shared" si="7"/>
        <v>38838</v>
      </c>
      <c r="C7" s="1" t="s">
        <v>3</v>
      </c>
      <c r="D7" s="20">
        <v>302</v>
      </c>
      <c r="E7" s="20">
        <f t="shared" si="0"/>
        <v>40</v>
      </c>
      <c r="F7" s="27">
        <f t="shared" si="1"/>
        <v>0.13245033112582782</v>
      </c>
      <c r="G7" s="20">
        <v>280</v>
      </c>
      <c r="H7" s="20">
        <f t="shared" si="2"/>
        <v>24</v>
      </c>
      <c r="I7" s="27">
        <f t="shared" si="3"/>
        <v>0.08571428571428574</v>
      </c>
      <c r="J7" s="10"/>
      <c r="L7" s="2">
        <f t="shared" si="8"/>
        <v>38838</v>
      </c>
      <c r="M7" s="1" t="s">
        <v>3</v>
      </c>
      <c r="N7" s="20">
        <v>318</v>
      </c>
      <c r="O7" s="12">
        <f t="shared" si="4"/>
        <v>16</v>
      </c>
      <c r="P7" s="8">
        <f t="shared" si="9"/>
        <v>0.05031446540880502</v>
      </c>
      <c r="Q7" s="12">
        <f t="shared" si="10"/>
        <v>38</v>
      </c>
      <c r="R7" s="20">
        <v>302</v>
      </c>
      <c r="S7" s="12">
        <f t="shared" si="5"/>
        <v>22</v>
      </c>
      <c r="T7" s="8">
        <f t="shared" si="6"/>
        <v>0.07284768211920534</v>
      </c>
      <c r="U7" s="12">
        <f t="shared" si="11"/>
        <v>44</v>
      </c>
    </row>
    <row r="8" spans="2:21" ht="15" customHeight="1">
      <c r="B8" s="2">
        <f t="shared" si="7"/>
        <v>38839</v>
      </c>
      <c r="C8" s="1" t="s">
        <v>4</v>
      </c>
      <c r="D8" s="20">
        <v>360</v>
      </c>
      <c r="E8" s="20">
        <f t="shared" si="0"/>
        <v>58</v>
      </c>
      <c r="F8" s="27">
        <f t="shared" si="1"/>
        <v>0.1611111111111111</v>
      </c>
      <c r="G8" s="20">
        <v>308</v>
      </c>
      <c r="H8" s="20">
        <f t="shared" si="2"/>
        <v>28</v>
      </c>
      <c r="I8" s="27">
        <f t="shared" si="3"/>
        <v>0.09090909090909094</v>
      </c>
      <c r="J8" s="10" t="s">
        <v>59</v>
      </c>
      <c r="L8" s="2">
        <f t="shared" si="8"/>
        <v>38839</v>
      </c>
      <c r="M8" s="1" t="s">
        <v>4</v>
      </c>
      <c r="N8" s="20">
        <v>360</v>
      </c>
      <c r="O8" s="12">
        <f t="shared" si="4"/>
        <v>0</v>
      </c>
      <c r="P8" s="8">
        <f t="shared" si="9"/>
        <v>0</v>
      </c>
      <c r="Q8" s="12">
        <f t="shared" si="10"/>
        <v>42</v>
      </c>
      <c r="R8" s="20">
        <v>330</v>
      </c>
      <c r="S8" s="12">
        <f t="shared" si="5"/>
        <v>22</v>
      </c>
      <c r="T8" s="8">
        <f t="shared" si="6"/>
        <v>0.06666666666666665</v>
      </c>
      <c r="U8" s="12">
        <f t="shared" si="11"/>
        <v>28</v>
      </c>
    </row>
    <row r="9" spans="2:21" ht="15" customHeight="1">
      <c r="B9" s="2">
        <f t="shared" si="7"/>
        <v>38840</v>
      </c>
      <c r="C9" s="1" t="s">
        <v>5</v>
      </c>
      <c r="D9" s="20">
        <v>384</v>
      </c>
      <c r="E9" s="20">
        <f t="shared" si="0"/>
        <v>24</v>
      </c>
      <c r="F9" s="27">
        <f t="shared" si="1"/>
        <v>0.0625</v>
      </c>
      <c r="G9" s="20">
        <v>364</v>
      </c>
      <c r="H9" s="20">
        <f t="shared" si="2"/>
        <v>56</v>
      </c>
      <c r="I9" s="27">
        <f t="shared" si="3"/>
        <v>0.15384615384615385</v>
      </c>
      <c r="J9" s="10" t="s">
        <v>60</v>
      </c>
      <c r="L9" s="2">
        <f t="shared" si="8"/>
        <v>38840</v>
      </c>
      <c r="M9" s="1" t="s">
        <v>5</v>
      </c>
      <c r="N9" s="20">
        <v>386</v>
      </c>
      <c r="O9" s="12">
        <f t="shared" si="4"/>
        <v>2</v>
      </c>
      <c r="P9" s="8">
        <f t="shared" si="9"/>
        <v>0.005181347150259086</v>
      </c>
      <c r="Q9" s="12">
        <f t="shared" si="10"/>
        <v>26</v>
      </c>
      <c r="R9" s="20">
        <v>372</v>
      </c>
      <c r="S9" s="12">
        <f t="shared" si="5"/>
        <v>8</v>
      </c>
      <c r="T9" s="8">
        <f t="shared" si="6"/>
        <v>0.021505376344086002</v>
      </c>
      <c r="U9" s="12">
        <f t="shared" si="11"/>
        <v>42</v>
      </c>
    </row>
    <row r="10" spans="2:21" ht="15" customHeight="1">
      <c r="B10" s="2">
        <f t="shared" si="7"/>
        <v>38841</v>
      </c>
      <c r="C10" s="1" t="s">
        <v>6</v>
      </c>
      <c r="D10" s="20">
        <v>408</v>
      </c>
      <c r="E10" s="20">
        <f t="shared" si="0"/>
        <v>24</v>
      </c>
      <c r="F10" s="27">
        <f t="shared" si="1"/>
        <v>0.05882352941176472</v>
      </c>
      <c r="G10" s="20">
        <v>394</v>
      </c>
      <c r="H10" s="20">
        <f t="shared" si="2"/>
        <v>30</v>
      </c>
      <c r="I10" s="27">
        <f t="shared" si="3"/>
        <v>0.07614213197969544</v>
      </c>
      <c r="J10" s="10" t="s">
        <v>62</v>
      </c>
      <c r="L10" s="2">
        <f t="shared" si="8"/>
        <v>38841</v>
      </c>
      <c r="M10" s="1" t="s">
        <v>6</v>
      </c>
      <c r="N10" s="20">
        <v>432</v>
      </c>
      <c r="O10" s="12">
        <f t="shared" si="4"/>
        <v>24</v>
      </c>
      <c r="P10" s="8">
        <f t="shared" si="9"/>
        <v>0.05555555555555558</v>
      </c>
      <c r="Q10" s="12">
        <f t="shared" si="10"/>
        <v>46</v>
      </c>
      <c r="R10" s="20">
        <v>402</v>
      </c>
      <c r="S10" s="12">
        <f t="shared" si="5"/>
        <v>8</v>
      </c>
      <c r="T10" s="8">
        <f t="shared" si="6"/>
        <v>0.01990049751243783</v>
      </c>
      <c r="U10" s="12">
        <f t="shared" si="11"/>
        <v>30</v>
      </c>
    </row>
    <row r="11" spans="2:21" ht="15" customHeight="1">
      <c r="B11" s="2">
        <f t="shared" si="7"/>
        <v>38842</v>
      </c>
      <c r="C11" s="1" t="s">
        <v>7</v>
      </c>
      <c r="D11" s="20">
        <v>442</v>
      </c>
      <c r="E11" s="20">
        <f aca="true" t="shared" si="12" ref="E11:E17">+D11-D10</f>
        <v>34</v>
      </c>
      <c r="F11" s="27">
        <f aca="true" t="shared" si="13" ref="F11:F16">1-D10/D11</f>
        <v>0.07692307692307687</v>
      </c>
      <c r="G11" s="20">
        <v>422</v>
      </c>
      <c r="H11" s="20">
        <f aca="true" t="shared" si="14" ref="H11:H17">+G11-G10</f>
        <v>28</v>
      </c>
      <c r="I11" s="27">
        <f aca="true" t="shared" si="15" ref="I11:I16">1-G10/G11</f>
        <v>0.06635071090047395</v>
      </c>
      <c r="J11" s="10" t="s">
        <v>65</v>
      </c>
      <c r="L11" s="2">
        <f t="shared" si="8"/>
        <v>38842</v>
      </c>
      <c r="M11" s="1" t="s">
        <v>7</v>
      </c>
      <c r="N11" s="20">
        <v>468</v>
      </c>
      <c r="O11" s="12">
        <f t="shared" si="4"/>
        <v>26</v>
      </c>
      <c r="P11" s="8">
        <f t="shared" si="9"/>
        <v>0.05555555555555558</v>
      </c>
      <c r="Q11" s="12">
        <f t="shared" si="10"/>
        <v>36</v>
      </c>
      <c r="R11" s="20">
        <v>442</v>
      </c>
      <c r="S11" s="12">
        <f aca="true" t="shared" si="16" ref="S11:S16">+R11-G11</f>
        <v>20</v>
      </c>
      <c r="T11" s="8">
        <f aca="true" t="shared" si="17" ref="T11:T16">1-G11/R11</f>
        <v>0.04524886877828049</v>
      </c>
      <c r="U11" s="12">
        <f t="shared" si="11"/>
        <v>40</v>
      </c>
    </row>
    <row r="12" spans="2:21" ht="15" customHeight="1">
      <c r="B12" s="2">
        <f t="shared" si="7"/>
        <v>38843</v>
      </c>
      <c r="C12" s="1" t="s">
        <v>8</v>
      </c>
      <c r="D12" s="20">
        <v>480</v>
      </c>
      <c r="E12" s="20">
        <f t="shared" si="12"/>
        <v>38</v>
      </c>
      <c r="F12" s="27">
        <f t="shared" si="13"/>
        <v>0.07916666666666672</v>
      </c>
      <c r="G12" s="20">
        <v>466</v>
      </c>
      <c r="H12" s="20">
        <f t="shared" si="14"/>
        <v>44</v>
      </c>
      <c r="I12" s="27">
        <f t="shared" si="15"/>
        <v>0.09442060085836912</v>
      </c>
      <c r="J12" s="10" t="s">
        <v>64</v>
      </c>
      <c r="L12" s="2">
        <f t="shared" si="8"/>
        <v>38843</v>
      </c>
      <c r="M12" s="1" t="s">
        <v>8</v>
      </c>
      <c r="N12" s="20">
        <v>498</v>
      </c>
      <c r="O12" s="12">
        <f t="shared" si="4"/>
        <v>18</v>
      </c>
      <c r="P12" s="8">
        <f t="shared" si="9"/>
        <v>0.03614457831325302</v>
      </c>
      <c r="Q12" s="12">
        <f aca="true" t="shared" si="18" ref="Q12:Q17">+N12-N11</f>
        <v>30</v>
      </c>
      <c r="R12" s="20">
        <v>476</v>
      </c>
      <c r="S12" s="12">
        <f t="shared" si="16"/>
        <v>10</v>
      </c>
      <c r="T12" s="8">
        <f t="shared" si="17"/>
        <v>0.021008403361344574</v>
      </c>
      <c r="U12" s="12">
        <f t="shared" si="11"/>
        <v>34</v>
      </c>
    </row>
    <row r="13" spans="2:21" ht="15" customHeight="1">
      <c r="B13" s="2">
        <f t="shared" si="7"/>
        <v>38844</v>
      </c>
      <c r="C13" s="1" t="s">
        <v>9</v>
      </c>
      <c r="D13" s="20">
        <v>510</v>
      </c>
      <c r="E13" s="20">
        <f t="shared" si="12"/>
        <v>30</v>
      </c>
      <c r="F13" s="27">
        <f t="shared" si="13"/>
        <v>0.05882352941176472</v>
      </c>
      <c r="G13" s="20">
        <v>496</v>
      </c>
      <c r="H13" s="20">
        <f t="shared" si="14"/>
        <v>30</v>
      </c>
      <c r="I13" s="27">
        <f t="shared" si="15"/>
        <v>0.06048387096774188</v>
      </c>
      <c r="J13" s="10" t="s">
        <v>66</v>
      </c>
      <c r="L13" s="2">
        <f t="shared" si="8"/>
        <v>38844</v>
      </c>
      <c r="M13" s="1" t="s">
        <v>9</v>
      </c>
      <c r="N13" s="20">
        <v>535</v>
      </c>
      <c r="O13" s="12">
        <f aca="true" t="shared" si="19" ref="O13:O20">+N13-D13</f>
        <v>25</v>
      </c>
      <c r="P13" s="8">
        <f aca="true" t="shared" si="20" ref="P13:P20">1-D13/N13</f>
        <v>0.04672897196261683</v>
      </c>
      <c r="Q13" s="12">
        <f t="shared" si="18"/>
        <v>37</v>
      </c>
      <c r="R13" s="20">
        <v>505</v>
      </c>
      <c r="S13" s="12">
        <f t="shared" si="16"/>
        <v>9</v>
      </c>
      <c r="T13" s="8">
        <f t="shared" si="17"/>
        <v>0.017821782178217838</v>
      </c>
      <c r="U13" s="12">
        <f aca="true" t="shared" si="21" ref="U13:U18">+R13-R12</f>
        <v>29</v>
      </c>
    </row>
    <row r="14" spans="2:21" ht="15" customHeight="1">
      <c r="B14" s="2">
        <f t="shared" si="7"/>
        <v>38845</v>
      </c>
      <c r="C14" s="1" t="s">
        <v>10</v>
      </c>
      <c r="D14" s="20">
        <v>550</v>
      </c>
      <c r="E14" s="20">
        <f t="shared" si="12"/>
        <v>40</v>
      </c>
      <c r="F14" s="27">
        <f t="shared" si="13"/>
        <v>0.07272727272727275</v>
      </c>
      <c r="G14" s="20">
        <v>535</v>
      </c>
      <c r="H14" s="20">
        <f t="shared" si="14"/>
        <v>39</v>
      </c>
      <c r="I14" s="27">
        <f t="shared" si="15"/>
        <v>0.07289719626168223</v>
      </c>
      <c r="J14" s="10" t="s">
        <v>67</v>
      </c>
      <c r="L14" s="2">
        <f t="shared" si="8"/>
        <v>38845</v>
      </c>
      <c r="M14" s="1" t="s">
        <v>10</v>
      </c>
      <c r="N14" s="20">
        <v>555</v>
      </c>
      <c r="O14" s="12">
        <f t="shared" si="19"/>
        <v>5</v>
      </c>
      <c r="P14" s="8">
        <f t="shared" si="20"/>
        <v>0.009009009009009028</v>
      </c>
      <c r="Q14" s="12">
        <f t="shared" si="18"/>
        <v>20</v>
      </c>
      <c r="R14" s="20">
        <v>545</v>
      </c>
      <c r="S14" s="12">
        <f t="shared" si="16"/>
        <v>10</v>
      </c>
      <c r="T14" s="8">
        <f t="shared" si="17"/>
        <v>0.01834862385321101</v>
      </c>
      <c r="U14" s="12">
        <f t="shared" si="21"/>
        <v>40</v>
      </c>
    </row>
    <row r="15" spans="2:21" ht="15" customHeight="1">
      <c r="B15" s="2">
        <f t="shared" si="7"/>
        <v>38846</v>
      </c>
      <c r="C15" s="1" t="s">
        <v>11</v>
      </c>
      <c r="D15" s="20">
        <v>580</v>
      </c>
      <c r="E15" s="20">
        <f t="shared" si="12"/>
        <v>30</v>
      </c>
      <c r="F15" s="27">
        <f t="shared" si="13"/>
        <v>0.051724137931034475</v>
      </c>
      <c r="G15" s="20">
        <v>565</v>
      </c>
      <c r="H15" s="20">
        <f t="shared" si="14"/>
        <v>30</v>
      </c>
      <c r="I15" s="27">
        <f t="shared" si="15"/>
        <v>0.053097345132743334</v>
      </c>
      <c r="J15" s="10" t="s">
        <v>68</v>
      </c>
      <c r="L15" s="2">
        <f t="shared" si="8"/>
        <v>38846</v>
      </c>
      <c r="M15" s="1" t="s">
        <v>11</v>
      </c>
      <c r="N15" s="20">
        <v>595</v>
      </c>
      <c r="O15" s="12">
        <f t="shared" si="19"/>
        <v>15</v>
      </c>
      <c r="P15" s="8">
        <f t="shared" si="20"/>
        <v>0.025210084033613467</v>
      </c>
      <c r="Q15" s="12">
        <f t="shared" si="18"/>
        <v>40</v>
      </c>
      <c r="R15" s="20">
        <v>590</v>
      </c>
      <c r="S15" s="12">
        <f t="shared" si="16"/>
        <v>25</v>
      </c>
      <c r="T15" s="8">
        <f t="shared" si="17"/>
        <v>0.0423728813559322</v>
      </c>
      <c r="U15" s="12">
        <f t="shared" si="21"/>
        <v>45</v>
      </c>
    </row>
    <row r="16" spans="2:21" ht="15" customHeight="1">
      <c r="B16" s="2">
        <f t="shared" si="7"/>
        <v>38847</v>
      </c>
      <c r="C16" s="1" t="s">
        <v>12</v>
      </c>
      <c r="D16" s="20">
        <v>605</v>
      </c>
      <c r="E16" s="20">
        <f t="shared" si="12"/>
        <v>25</v>
      </c>
      <c r="F16" s="27">
        <f t="shared" si="13"/>
        <v>0.04132231404958675</v>
      </c>
      <c r="G16" s="20">
        <v>610</v>
      </c>
      <c r="H16" s="20">
        <f t="shared" si="14"/>
        <v>45</v>
      </c>
      <c r="I16" s="27">
        <f t="shared" si="15"/>
        <v>0.07377049180327866</v>
      </c>
      <c r="J16" s="10" t="s">
        <v>69</v>
      </c>
      <c r="L16" s="2">
        <f t="shared" si="8"/>
        <v>38847</v>
      </c>
      <c r="M16" s="1" t="s">
        <v>12</v>
      </c>
      <c r="N16" s="20">
        <v>615</v>
      </c>
      <c r="O16" s="12">
        <f t="shared" si="19"/>
        <v>10</v>
      </c>
      <c r="P16" s="8">
        <f t="shared" si="20"/>
        <v>0.016260162601625994</v>
      </c>
      <c r="Q16" s="12">
        <f t="shared" si="18"/>
        <v>20</v>
      </c>
      <c r="R16" s="20">
        <v>620</v>
      </c>
      <c r="S16" s="12">
        <f t="shared" si="16"/>
        <v>10</v>
      </c>
      <c r="T16" s="8">
        <f t="shared" si="17"/>
        <v>0.016129032258064502</v>
      </c>
      <c r="U16" s="12">
        <f t="shared" si="21"/>
        <v>30</v>
      </c>
    </row>
    <row r="17" spans="2:21" ht="15" customHeight="1">
      <c r="B17" s="2">
        <f t="shared" si="7"/>
        <v>38848</v>
      </c>
      <c r="C17" s="1" t="s">
        <v>13</v>
      </c>
      <c r="D17" s="20">
        <v>635</v>
      </c>
      <c r="E17" s="20">
        <f t="shared" si="12"/>
        <v>30</v>
      </c>
      <c r="F17" s="27">
        <f aca="true" t="shared" si="22" ref="F17:F22">1-D16/D17</f>
        <v>0.047244094488189003</v>
      </c>
      <c r="G17" s="20">
        <v>625</v>
      </c>
      <c r="H17" s="20">
        <f t="shared" si="14"/>
        <v>15</v>
      </c>
      <c r="I17" s="27">
        <f aca="true" t="shared" si="23" ref="I17:I22">1-G16/G17</f>
        <v>0.02400000000000002</v>
      </c>
      <c r="J17" s="10" t="s">
        <v>70</v>
      </c>
      <c r="L17" s="2">
        <f t="shared" si="8"/>
        <v>38848</v>
      </c>
      <c r="M17" s="1" t="s">
        <v>13</v>
      </c>
      <c r="N17" s="20">
        <v>650</v>
      </c>
      <c r="O17" s="12">
        <f t="shared" si="19"/>
        <v>15</v>
      </c>
      <c r="P17" s="8">
        <f t="shared" si="20"/>
        <v>0.023076923076923106</v>
      </c>
      <c r="Q17" s="12">
        <f t="shared" si="18"/>
        <v>35</v>
      </c>
      <c r="R17" s="20">
        <v>645</v>
      </c>
      <c r="S17" s="12">
        <f aca="true" t="shared" si="24" ref="S17:S23">+R17-G17</f>
        <v>20</v>
      </c>
      <c r="T17" s="8">
        <f aca="true" t="shared" si="25" ref="T17:T23">1-G17/R17</f>
        <v>0.03100775193798455</v>
      </c>
      <c r="U17" s="12">
        <f t="shared" si="21"/>
        <v>25</v>
      </c>
    </row>
    <row r="18" spans="2:21" ht="15" customHeight="1">
      <c r="B18" s="2">
        <f t="shared" si="7"/>
        <v>38849</v>
      </c>
      <c r="C18" s="1" t="s">
        <v>14</v>
      </c>
      <c r="D18" s="20">
        <v>655</v>
      </c>
      <c r="E18" s="20">
        <f aca="true" t="shared" si="26" ref="E18:E24">+D18-D17</f>
        <v>20</v>
      </c>
      <c r="F18" s="27">
        <f t="shared" si="22"/>
        <v>0.03053435114503822</v>
      </c>
      <c r="G18" s="20">
        <v>670</v>
      </c>
      <c r="H18" s="20">
        <f aca="true" t="shared" si="27" ref="H18:H24">+G18-G17</f>
        <v>45</v>
      </c>
      <c r="I18" s="27">
        <f t="shared" si="23"/>
        <v>0.06716417910447758</v>
      </c>
      <c r="J18" s="10" t="s">
        <v>71</v>
      </c>
      <c r="L18" s="2">
        <f t="shared" si="8"/>
        <v>38849</v>
      </c>
      <c r="M18" s="1" t="s">
        <v>14</v>
      </c>
      <c r="N18" s="20">
        <v>670</v>
      </c>
      <c r="O18" s="12">
        <f t="shared" si="19"/>
        <v>15</v>
      </c>
      <c r="P18" s="8">
        <f t="shared" si="20"/>
        <v>0.02238805970149249</v>
      </c>
      <c r="Q18" s="12">
        <f aca="true" t="shared" si="28" ref="Q18:Q23">+N18-N17</f>
        <v>20</v>
      </c>
      <c r="R18" s="20">
        <v>675</v>
      </c>
      <c r="S18" s="12">
        <f t="shared" si="24"/>
        <v>5</v>
      </c>
      <c r="T18" s="8">
        <f t="shared" si="25"/>
        <v>0.007407407407407418</v>
      </c>
      <c r="U18" s="12">
        <f t="shared" si="21"/>
        <v>30</v>
      </c>
    </row>
    <row r="19" spans="2:21" ht="15" customHeight="1">
      <c r="B19" s="2">
        <f t="shared" si="7"/>
        <v>38850</v>
      </c>
      <c r="C19" s="1" t="s">
        <v>15</v>
      </c>
      <c r="D19" s="20">
        <v>685</v>
      </c>
      <c r="E19" s="20">
        <f t="shared" si="26"/>
        <v>30</v>
      </c>
      <c r="F19" s="27">
        <f t="shared" si="22"/>
        <v>0.04379562043795615</v>
      </c>
      <c r="G19" s="20">
        <v>690</v>
      </c>
      <c r="H19" s="20">
        <f t="shared" si="27"/>
        <v>20</v>
      </c>
      <c r="I19" s="27">
        <f t="shared" si="23"/>
        <v>0.02898550724637683</v>
      </c>
      <c r="J19" s="10" t="s">
        <v>72</v>
      </c>
      <c r="L19" s="2">
        <f t="shared" si="8"/>
        <v>38850</v>
      </c>
      <c r="M19" s="1" t="s">
        <v>15</v>
      </c>
      <c r="N19" s="20">
        <v>700</v>
      </c>
      <c r="O19" s="12">
        <f t="shared" si="19"/>
        <v>15</v>
      </c>
      <c r="P19" s="8">
        <f t="shared" si="20"/>
        <v>0.021428571428571463</v>
      </c>
      <c r="Q19" s="12">
        <f t="shared" si="28"/>
        <v>30</v>
      </c>
      <c r="R19" s="20">
        <v>705</v>
      </c>
      <c r="S19" s="12">
        <f t="shared" si="24"/>
        <v>15</v>
      </c>
      <c r="T19" s="8">
        <f t="shared" si="25"/>
        <v>0.021276595744680882</v>
      </c>
      <c r="U19" s="12">
        <f aca="true" t="shared" si="29" ref="U19:U24">+R19-R18</f>
        <v>30</v>
      </c>
    </row>
    <row r="20" spans="2:21" ht="15" customHeight="1">
      <c r="B20" s="2">
        <f t="shared" si="7"/>
        <v>38851</v>
      </c>
      <c r="C20" s="1" t="s">
        <v>16</v>
      </c>
      <c r="D20" s="20">
        <v>700</v>
      </c>
      <c r="E20" s="20">
        <f t="shared" si="26"/>
        <v>15</v>
      </c>
      <c r="F20" s="27">
        <f t="shared" si="22"/>
        <v>0.021428571428571463</v>
      </c>
      <c r="G20" s="20">
        <v>735</v>
      </c>
      <c r="H20" s="20">
        <f t="shared" si="27"/>
        <v>45</v>
      </c>
      <c r="I20" s="27">
        <f t="shared" si="23"/>
        <v>0.061224489795918324</v>
      </c>
      <c r="J20" s="10" t="s">
        <v>76</v>
      </c>
      <c r="L20" s="2">
        <f t="shared" si="8"/>
        <v>38851</v>
      </c>
      <c r="M20" s="1" t="s">
        <v>16</v>
      </c>
      <c r="N20" s="20">
        <v>710</v>
      </c>
      <c r="O20" s="12">
        <f t="shared" si="19"/>
        <v>10</v>
      </c>
      <c r="P20" s="8">
        <f t="shared" si="20"/>
        <v>0.014084507042253502</v>
      </c>
      <c r="Q20" s="12">
        <f t="shared" si="28"/>
        <v>10</v>
      </c>
      <c r="R20" s="20">
        <v>730</v>
      </c>
      <c r="S20" s="12">
        <f t="shared" si="24"/>
        <v>-5</v>
      </c>
      <c r="T20" s="8">
        <f t="shared" si="25"/>
        <v>-0.006849315068493178</v>
      </c>
      <c r="U20" s="12">
        <f t="shared" si="29"/>
        <v>25</v>
      </c>
    </row>
    <row r="21" spans="2:21" ht="15" customHeight="1">
      <c r="B21" s="2">
        <f t="shared" si="7"/>
        <v>38852</v>
      </c>
      <c r="C21" s="1" t="s">
        <v>17</v>
      </c>
      <c r="D21" s="20">
        <v>735</v>
      </c>
      <c r="E21" s="20">
        <f t="shared" si="26"/>
        <v>35</v>
      </c>
      <c r="F21" s="27">
        <f t="shared" si="22"/>
        <v>0.04761904761904767</v>
      </c>
      <c r="G21" s="20">
        <v>750</v>
      </c>
      <c r="H21" s="20">
        <f t="shared" si="27"/>
        <v>15</v>
      </c>
      <c r="I21" s="27">
        <f t="shared" si="23"/>
        <v>0.020000000000000018</v>
      </c>
      <c r="J21" s="10" t="s">
        <v>73</v>
      </c>
      <c r="L21" s="2">
        <f t="shared" si="8"/>
        <v>38852</v>
      </c>
      <c r="M21" s="1" t="s">
        <v>17</v>
      </c>
      <c r="N21" s="20">
        <v>750</v>
      </c>
      <c r="O21" s="12">
        <f aca="true" t="shared" si="30" ref="O21:O26">+N21-D21</f>
        <v>15</v>
      </c>
      <c r="P21" s="8">
        <f aca="true" t="shared" si="31" ref="P21:P26">1-D21/N21</f>
        <v>0.020000000000000018</v>
      </c>
      <c r="Q21" s="12">
        <f t="shared" si="28"/>
        <v>40</v>
      </c>
      <c r="R21" s="20">
        <v>750</v>
      </c>
      <c r="S21" s="12">
        <f t="shared" si="24"/>
        <v>0</v>
      </c>
      <c r="T21" s="8">
        <f t="shared" si="25"/>
        <v>0</v>
      </c>
      <c r="U21" s="12">
        <f t="shared" si="29"/>
        <v>20</v>
      </c>
    </row>
    <row r="22" spans="2:21" ht="15" customHeight="1">
      <c r="B22" s="2">
        <f t="shared" si="7"/>
        <v>38853</v>
      </c>
      <c r="C22" s="1" t="s">
        <v>18</v>
      </c>
      <c r="D22" s="20">
        <v>755</v>
      </c>
      <c r="E22" s="20">
        <f t="shared" si="26"/>
        <v>20</v>
      </c>
      <c r="F22" s="27">
        <f t="shared" si="22"/>
        <v>0.026490066225165587</v>
      </c>
      <c r="G22" s="20">
        <v>760</v>
      </c>
      <c r="H22" s="20">
        <f t="shared" si="27"/>
        <v>10</v>
      </c>
      <c r="I22" s="27">
        <f t="shared" si="23"/>
        <v>0.013157894736842146</v>
      </c>
      <c r="J22" s="10" t="s">
        <v>77</v>
      </c>
      <c r="L22" s="2">
        <f t="shared" si="8"/>
        <v>38853</v>
      </c>
      <c r="M22" s="1" t="s">
        <v>18</v>
      </c>
      <c r="N22" s="20">
        <v>780</v>
      </c>
      <c r="O22" s="12">
        <f t="shared" si="30"/>
        <v>25</v>
      </c>
      <c r="P22" s="8">
        <f t="shared" si="31"/>
        <v>0.03205128205128205</v>
      </c>
      <c r="Q22" s="12">
        <f t="shared" si="28"/>
        <v>30</v>
      </c>
      <c r="R22" s="20">
        <v>765</v>
      </c>
      <c r="S22" s="12">
        <f t="shared" si="24"/>
        <v>5</v>
      </c>
      <c r="T22" s="8">
        <f t="shared" si="25"/>
        <v>0.006535947712418277</v>
      </c>
      <c r="U22" s="12">
        <f t="shared" si="29"/>
        <v>15</v>
      </c>
    </row>
    <row r="23" spans="2:21" ht="15" customHeight="1">
      <c r="B23" s="2">
        <f t="shared" si="7"/>
        <v>38854</v>
      </c>
      <c r="C23" s="1" t="s">
        <v>19</v>
      </c>
      <c r="D23" s="20">
        <v>795</v>
      </c>
      <c r="E23" s="20">
        <f t="shared" si="26"/>
        <v>40</v>
      </c>
      <c r="F23" s="27">
        <f aca="true" t="shared" si="32" ref="F23:F28">1-D22/D23</f>
        <v>0.05031446540880502</v>
      </c>
      <c r="G23" s="20">
        <v>785</v>
      </c>
      <c r="H23" s="20">
        <f t="shared" si="27"/>
        <v>25</v>
      </c>
      <c r="I23" s="27">
        <f aca="true" t="shared" si="33" ref="I23:I28">1-G22/G23</f>
        <v>0.031847133757961776</v>
      </c>
      <c r="J23" s="10" t="s">
        <v>78</v>
      </c>
      <c r="L23" s="2">
        <f t="shared" si="8"/>
        <v>38854</v>
      </c>
      <c r="M23" s="1" t="s">
        <v>19</v>
      </c>
      <c r="N23" s="20">
        <v>795</v>
      </c>
      <c r="O23" s="12">
        <f t="shared" si="30"/>
        <v>0</v>
      </c>
      <c r="P23" s="8">
        <f t="shared" si="31"/>
        <v>0</v>
      </c>
      <c r="Q23" s="12">
        <f t="shared" si="28"/>
        <v>15</v>
      </c>
      <c r="R23" s="20">
        <v>785</v>
      </c>
      <c r="S23" s="12">
        <f t="shared" si="24"/>
        <v>0</v>
      </c>
      <c r="T23" s="8">
        <f t="shared" si="25"/>
        <v>0</v>
      </c>
      <c r="U23" s="12">
        <f t="shared" si="29"/>
        <v>20</v>
      </c>
    </row>
    <row r="24" spans="2:21" ht="15" customHeight="1">
      <c r="B24" s="2">
        <f t="shared" si="7"/>
        <v>38855</v>
      </c>
      <c r="C24" s="1" t="s">
        <v>20</v>
      </c>
      <c r="D24" s="20">
        <v>805</v>
      </c>
      <c r="E24" s="20">
        <f t="shared" si="26"/>
        <v>10</v>
      </c>
      <c r="F24" s="27">
        <f t="shared" si="32"/>
        <v>0.012422360248447228</v>
      </c>
      <c r="G24" s="20">
        <v>805</v>
      </c>
      <c r="H24" s="20">
        <f t="shared" si="27"/>
        <v>20</v>
      </c>
      <c r="I24" s="27">
        <f t="shared" si="33"/>
        <v>0.024844720496894457</v>
      </c>
      <c r="J24" s="10" t="s">
        <v>79</v>
      </c>
      <c r="L24" s="2">
        <f t="shared" si="8"/>
        <v>38855</v>
      </c>
      <c r="M24" s="1" t="s">
        <v>20</v>
      </c>
      <c r="N24" s="20">
        <v>820</v>
      </c>
      <c r="O24" s="12">
        <f t="shared" si="30"/>
        <v>15</v>
      </c>
      <c r="P24" s="8">
        <f t="shared" si="31"/>
        <v>0.018292682926829285</v>
      </c>
      <c r="Q24" s="12">
        <f aca="true" t="shared" si="34" ref="Q24:Q30">+N24-N23</f>
        <v>25</v>
      </c>
      <c r="R24" s="20">
        <v>810</v>
      </c>
      <c r="S24" s="12">
        <f aca="true" t="shared" si="35" ref="S24:S30">+R24-G24</f>
        <v>5</v>
      </c>
      <c r="T24" s="8">
        <f aca="true" t="shared" si="36" ref="T24:T30">1-G24/R24</f>
        <v>0.006172839506172867</v>
      </c>
      <c r="U24" s="12">
        <f t="shared" si="29"/>
        <v>25</v>
      </c>
    </row>
    <row r="25" spans="2:21" ht="15" customHeight="1">
      <c r="B25" s="2">
        <f t="shared" si="7"/>
        <v>38856</v>
      </c>
      <c r="C25" s="1" t="s">
        <v>21</v>
      </c>
      <c r="D25" s="20">
        <v>830</v>
      </c>
      <c r="E25" s="20">
        <f aca="true" t="shared" si="37" ref="E25:E31">+D25-D24</f>
        <v>25</v>
      </c>
      <c r="F25" s="27">
        <f t="shared" si="32"/>
        <v>0.030120481927710885</v>
      </c>
      <c r="G25" s="20">
        <v>815</v>
      </c>
      <c r="H25" s="20">
        <f aca="true" t="shared" si="38" ref="H25:H31">+G25-G24</f>
        <v>10</v>
      </c>
      <c r="I25" s="27">
        <f t="shared" si="33"/>
        <v>0.012269938650306789</v>
      </c>
      <c r="J25" s="10" t="s">
        <v>80</v>
      </c>
      <c r="L25" s="2">
        <f t="shared" si="8"/>
        <v>38856</v>
      </c>
      <c r="M25" s="1" t="s">
        <v>21</v>
      </c>
      <c r="N25" s="20">
        <v>830</v>
      </c>
      <c r="O25" s="12">
        <f t="shared" si="30"/>
        <v>0</v>
      </c>
      <c r="P25" s="8">
        <f t="shared" si="31"/>
        <v>0</v>
      </c>
      <c r="Q25" s="12">
        <f t="shared" si="34"/>
        <v>10</v>
      </c>
      <c r="R25" s="20">
        <v>830</v>
      </c>
      <c r="S25" s="12">
        <f t="shared" si="35"/>
        <v>15</v>
      </c>
      <c r="T25" s="8">
        <f t="shared" si="36"/>
        <v>0.01807228915662651</v>
      </c>
      <c r="U25" s="12">
        <f aca="true" t="shared" si="39" ref="U25:U30">+R25-R24</f>
        <v>20</v>
      </c>
    </row>
    <row r="26" spans="2:21" ht="15" customHeight="1">
      <c r="B26" s="2">
        <f t="shared" si="7"/>
        <v>38857</v>
      </c>
      <c r="C26" s="1" t="s">
        <v>22</v>
      </c>
      <c r="D26" s="20">
        <v>845</v>
      </c>
      <c r="E26" s="20">
        <f t="shared" si="37"/>
        <v>15</v>
      </c>
      <c r="F26" s="27">
        <f t="shared" si="32"/>
        <v>0.017751479289940808</v>
      </c>
      <c r="G26" s="20">
        <v>820</v>
      </c>
      <c r="H26" s="20">
        <f t="shared" si="38"/>
        <v>5</v>
      </c>
      <c r="I26" s="27">
        <f t="shared" si="33"/>
        <v>0.0060975609756097615</v>
      </c>
      <c r="J26" s="10" t="s">
        <v>81</v>
      </c>
      <c r="L26" s="2">
        <f t="shared" si="8"/>
        <v>38857</v>
      </c>
      <c r="M26" s="1" t="s">
        <v>22</v>
      </c>
      <c r="N26" s="20">
        <v>855</v>
      </c>
      <c r="O26" s="12">
        <f t="shared" si="30"/>
        <v>10</v>
      </c>
      <c r="P26" s="8">
        <f t="shared" si="31"/>
        <v>0.011695906432748537</v>
      </c>
      <c r="Q26" s="12">
        <f t="shared" si="34"/>
        <v>25</v>
      </c>
      <c r="R26" s="20">
        <v>830</v>
      </c>
      <c r="S26" s="12">
        <f t="shared" si="35"/>
        <v>10</v>
      </c>
      <c r="T26" s="8">
        <f t="shared" si="36"/>
        <v>0.012048192771084376</v>
      </c>
      <c r="U26" s="12">
        <f t="shared" si="39"/>
        <v>0</v>
      </c>
    </row>
    <row r="27" spans="2:21" ht="15" customHeight="1">
      <c r="B27" s="2">
        <f t="shared" si="7"/>
        <v>38858</v>
      </c>
      <c r="C27" s="1" t="s">
        <v>23</v>
      </c>
      <c r="D27" s="20">
        <v>850</v>
      </c>
      <c r="E27" s="20">
        <f t="shared" si="37"/>
        <v>5</v>
      </c>
      <c r="F27" s="27">
        <f t="shared" si="32"/>
        <v>0.00588235294117645</v>
      </c>
      <c r="G27" s="20">
        <v>840</v>
      </c>
      <c r="H27" s="20">
        <f t="shared" si="38"/>
        <v>20</v>
      </c>
      <c r="I27" s="27">
        <f t="shared" si="33"/>
        <v>0.023809523809523836</v>
      </c>
      <c r="J27" s="17" t="s">
        <v>82</v>
      </c>
      <c r="L27" s="2">
        <f t="shared" si="8"/>
        <v>38858</v>
      </c>
      <c r="M27" s="1" t="s">
        <v>23</v>
      </c>
      <c r="N27" s="20">
        <v>865</v>
      </c>
      <c r="O27" s="12">
        <f aca="true" t="shared" si="40" ref="O27:O32">+N27-D27</f>
        <v>15</v>
      </c>
      <c r="P27" s="8">
        <f aca="true" t="shared" si="41" ref="P27:P32">1-D27/N27</f>
        <v>0.017341040462427793</v>
      </c>
      <c r="Q27" s="12">
        <f t="shared" si="34"/>
        <v>10</v>
      </c>
      <c r="R27" s="20">
        <v>850</v>
      </c>
      <c r="S27" s="12">
        <f t="shared" si="35"/>
        <v>10</v>
      </c>
      <c r="T27" s="8">
        <f t="shared" si="36"/>
        <v>0.0117647058823529</v>
      </c>
      <c r="U27" s="12">
        <f t="shared" si="39"/>
        <v>20</v>
      </c>
    </row>
    <row r="28" spans="2:21" ht="15" customHeight="1">
      <c r="B28" s="2">
        <f t="shared" si="7"/>
        <v>38859</v>
      </c>
      <c r="C28" s="1" t="s">
        <v>24</v>
      </c>
      <c r="D28" s="20">
        <v>870</v>
      </c>
      <c r="E28" s="20">
        <f t="shared" si="37"/>
        <v>20</v>
      </c>
      <c r="F28" s="27">
        <f t="shared" si="32"/>
        <v>0.02298850574712641</v>
      </c>
      <c r="G28" s="20">
        <v>870</v>
      </c>
      <c r="H28" s="20">
        <f t="shared" si="38"/>
        <v>30</v>
      </c>
      <c r="I28" s="27">
        <f t="shared" si="33"/>
        <v>0.03448275862068961</v>
      </c>
      <c r="J28" s="10" t="s">
        <v>83</v>
      </c>
      <c r="L28" s="2">
        <f t="shared" si="8"/>
        <v>38859</v>
      </c>
      <c r="M28" s="1" t="s">
        <v>24</v>
      </c>
      <c r="N28" s="20">
        <v>885</v>
      </c>
      <c r="O28" s="12">
        <f t="shared" si="40"/>
        <v>15</v>
      </c>
      <c r="P28" s="8">
        <f t="shared" si="41"/>
        <v>0.016949152542372836</v>
      </c>
      <c r="Q28" s="12">
        <f t="shared" si="34"/>
        <v>20</v>
      </c>
      <c r="R28" s="20">
        <v>885</v>
      </c>
      <c r="S28" s="12">
        <f t="shared" si="35"/>
        <v>15</v>
      </c>
      <c r="T28" s="8">
        <f t="shared" si="36"/>
        <v>0.016949152542372836</v>
      </c>
      <c r="U28" s="12">
        <f t="shared" si="39"/>
        <v>35</v>
      </c>
    </row>
    <row r="29" spans="2:21" ht="15" customHeight="1">
      <c r="B29" s="2">
        <f t="shared" si="7"/>
        <v>38860</v>
      </c>
      <c r="C29" s="1" t="s">
        <v>25</v>
      </c>
      <c r="D29" s="20">
        <v>880</v>
      </c>
      <c r="E29" s="20">
        <f t="shared" si="37"/>
        <v>10</v>
      </c>
      <c r="F29" s="27">
        <f aca="true" t="shared" si="42" ref="F29:F34">1-D28/D29</f>
        <v>0.011363636363636354</v>
      </c>
      <c r="G29" s="20">
        <v>890</v>
      </c>
      <c r="H29" s="20">
        <f t="shared" si="38"/>
        <v>20</v>
      </c>
      <c r="I29" s="27">
        <f aca="true" t="shared" si="43" ref="I29:I34">1-G28/G29</f>
        <v>0.022471910112359605</v>
      </c>
      <c r="J29" s="18" t="s">
        <v>84</v>
      </c>
      <c r="L29" s="2">
        <f t="shared" si="8"/>
        <v>38860</v>
      </c>
      <c r="M29" s="1" t="s">
        <v>25</v>
      </c>
      <c r="N29" s="20">
        <v>880</v>
      </c>
      <c r="O29" s="12">
        <f t="shared" si="40"/>
        <v>0</v>
      </c>
      <c r="P29" s="8">
        <f t="shared" si="41"/>
        <v>0</v>
      </c>
      <c r="Q29" s="12">
        <f t="shared" si="34"/>
        <v>-5</v>
      </c>
      <c r="R29" s="20">
        <v>900</v>
      </c>
      <c r="S29" s="12">
        <f t="shared" si="35"/>
        <v>10</v>
      </c>
      <c r="T29" s="8">
        <f t="shared" si="36"/>
        <v>0.011111111111111072</v>
      </c>
      <c r="U29" s="12">
        <f t="shared" si="39"/>
        <v>15</v>
      </c>
    </row>
    <row r="30" spans="2:21" ht="15" customHeight="1">
      <c r="B30" s="2">
        <f t="shared" si="7"/>
        <v>38861</v>
      </c>
      <c r="C30" s="1" t="s">
        <v>26</v>
      </c>
      <c r="D30" s="20">
        <v>890</v>
      </c>
      <c r="E30" s="20">
        <f t="shared" si="37"/>
        <v>10</v>
      </c>
      <c r="F30" s="27">
        <f t="shared" si="42"/>
        <v>0.011235955056179803</v>
      </c>
      <c r="G30" s="20">
        <v>905</v>
      </c>
      <c r="H30" s="20">
        <f t="shared" si="38"/>
        <v>15</v>
      </c>
      <c r="I30" s="27">
        <f t="shared" si="43"/>
        <v>0.016574585635359074</v>
      </c>
      <c r="J30" s="10" t="s">
        <v>85</v>
      </c>
      <c r="L30" s="2">
        <f t="shared" si="8"/>
        <v>38861</v>
      </c>
      <c r="M30" s="1" t="s">
        <v>26</v>
      </c>
      <c r="N30" s="20">
        <v>905</v>
      </c>
      <c r="O30" s="12">
        <f t="shared" si="40"/>
        <v>15</v>
      </c>
      <c r="P30" s="8">
        <f t="shared" si="41"/>
        <v>0.016574585635359074</v>
      </c>
      <c r="Q30" s="12">
        <f t="shared" si="34"/>
        <v>25</v>
      </c>
      <c r="R30" s="20">
        <v>925</v>
      </c>
      <c r="S30" s="12">
        <f t="shared" si="35"/>
        <v>20</v>
      </c>
      <c r="T30" s="8">
        <f t="shared" si="36"/>
        <v>0.021621621621621623</v>
      </c>
      <c r="U30" s="12">
        <f t="shared" si="39"/>
        <v>25</v>
      </c>
    </row>
    <row r="31" spans="2:21" ht="15" customHeight="1">
      <c r="B31" s="2">
        <f t="shared" si="7"/>
        <v>38862</v>
      </c>
      <c r="C31" s="1" t="s">
        <v>27</v>
      </c>
      <c r="D31" s="20">
        <v>930</v>
      </c>
      <c r="E31" s="20">
        <f t="shared" si="37"/>
        <v>40</v>
      </c>
      <c r="F31" s="27">
        <f t="shared" si="42"/>
        <v>0.043010752688172005</v>
      </c>
      <c r="G31" s="20">
        <v>940</v>
      </c>
      <c r="H31" s="20">
        <f t="shared" si="38"/>
        <v>35</v>
      </c>
      <c r="I31" s="27">
        <f t="shared" si="43"/>
        <v>0.037234042553191515</v>
      </c>
      <c r="J31" s="10" t="s">
        <v>86</v>
      </c>
      <c r="L31" s="2">
        <f t="shared" si="8"/>
        <v>38862</v>
      </c>
      <c r="M31" s="1" t="s">
        <v>27</v>
      </c>
      <c r="N31" s="20">
        <v>925</v>
      </c>
      <c r="O31" s="12">
        <f t="shared" si="40"/>
        <v>-5</v>
      </c>
      <c r="P31" s="8">
        <f t="shared" si="41"/>
        <v>-0.00540540540540535</v>
      </c>
      <c r="Q31" s="12">
        <f aca="true" t="shared" si="44" ref="Q31:Q36">+N31-N30</f>
        <v>20</v>
      </c>
      <c r="R31" s="20">
        <v>950</v>
      </c>
      <c r="S31" s="12">
        <f aca="true" t="shared" si="45" ref="S31:S36">+R31-G31</f>
        <v>10</v>
      </c>
      <c r="T31" s="8">
        <f aca="true" t="shared" si="46" ref="T31:T36">1-G31/R31</f>
        <v>0.010526315789473717</v>
      </c>
      <c r="U31" s="12">
        <f aca="true" t="shared" si="47" ref="U31:U36">+R31-R30</f>
        <v>25</v>
      </c>
    </row>
    <row r="32" spans="2:21" ht="15" customHeight="1">
      <c r="B32" s="2">
        <f t="shared" si="7"/>
        <v>38863</v>
      </c>
      <c r="C32" s="1" t="s">
        <v>28</v>
      </c>
      <c r="D32" s="20">
        <v>940</v>
      </c>
      <c r="E32" s="20">
        <f aca="true" t="shared" si="48" ref="E32:E38">+D32-D31</f>
        <v>10</v>
      </c>
      <c r="F32" s="27">
        <f t="shared" si="42"/>
        <v>0.010638297872340385</v>
      </c>
      <c r="G32" s="20">
        <v>960</v>
      </c>
      <c r="H32" s="20">
        <f aca="true" t="shared" si="49" ref="H32:H38">+G32-G31</f>
        <v>20</v>
      </c>
      <c r="I32" s="27">
        <f t="shared" si="43"/>
        <v>0.02083333333333337</v>
      </c>
      <c r="J32" s="10" t="s">
        <v>87</v>
      </c>
      <c r="L32" s="2">
        <f t="shared" si="8"/>
        <v>38863</v>
      </c>
      <c r="M32" s="1" t="s">
        <v>28</v>
      </c>
      <c r="N32" s="20">
        <v>975</v>
      </c>
      <c r="O32" s="12">
        <f t="shared" si="40"/>
        <v>35</v>
      </c>
      <c r="P32" s="8">
        <f t="shared" si="41"/>
        <v>0.03589743589743588</v>
      </c>
      <c r="Q32" s="12">
        <f t="shared" si="44"/>
        <v>50</v>
      </c>
      <c r="R32" s="20">
        <v>975</v>
      </c>
      <c r="S32" s="12">
        <f t="shared" si="45"/>
        <v>15</v>
      </c>
      <c r="T32" s="8">
        <f t="shared" si="46"/>
        <v>0.01538461538461533</v>
      </c>
      <c r="U32" s="12">
        <f t="shared" si="47"/>
        <v>25</v>
      </c>
    </row>
    <row r="33" spans="2:21" ht="15" customHeight="1">
      <c r="B33" s="2">
        <f t="shared" si="7"/>
        <v>38864</v>
      </c>
      <c r="C33" s="19" t="s">
        <v>30</v>
      </c>
      <c r="D33" s="20">
        <v>995</v>
      </c>
      <c r="E33" s="20">
        <f t="shared" si="48"/>
        <v>55</v>
      </c>
      <c r="F33" s="27">
        <f t="shared" si="42"/>
        <v>0.055276381909547756</v>
      </c>
      <c r="G33" s="20">
        <v>995</v>
      </c>
      <c r="H33" s="20">
        <f t="shared" si="49"/>
        <v>35</v>
      </c>
      <c r="I33" s="27">
        <f t="shared" si="43"/>
        <v>0.035175879396984966</v>
      </c>
      <c r="J33" s="10" t="s">
        <v>88</v>
      </c>
      <c r="L33" s="2">
        <f t="shared" si="8"/>
        <v>38864</v>
      </c>
      <c r="M33" s="19" t="s">
        <v>30</v>
      </c>
      <c r="N33" s="20">
        <v>990</v>
      </c>
      <c r="O33" s="12">
        <f aca="true" t="shared" si="50" ref="O33:O38">+N33-D33</f>
        <v>-5</v>
      </c>
      <c r="P33" s="8">
        <f aca="true" t="shared" si="51" ref="P33:P38">1-D33/N33</f>
        <v>-0.005050505050504972</v>
      </c>
      <c r="Q33" s="12">
        <f t="shared" si="44"/>
        <v>15</v>
      </c>
      <c r="R33" s="20">
        <v>990</v>
      </c>
      <c r="S33" s="12">
        <f t="shared" si="45"/>
        <v>-5</v>
      </c>
      <c r="T33" s="8">
        <f t="shared" si="46"/>
        <v>-0.005050505050504972</v>
      </c>
      <c r="U33" s="12">
        <f t="shared" si="47"/>
        <v>15</v>
      </c>
    </row>
    <row r="34" spans="2:21" ht="15" customHeight="1">
      <c r="B34" s="2">
        <f t="shared" si="7"/>
        <v>38865</v>
      </c>
      <c r="C34" s="1" t="s">
        <v>29</v>
      </c>
      <c r="D34" s="20">
        <v>1000</v>
      </c>
      <c r="E34" s="20">
        <f t="shared" si="48"/>
        <v>5</v>
      </c>
      <c r="F34" s="27">
        <f t="shared" si="42"/>
        <v>0.0050000000000000044</v>
      </c>
      <c r="G34" s="20">
        <v>1000</v>
      </c>
      <c r="H34" s="20">
        <f t="shared" si="49"/>
        <v>5</v>
      </c>
      <c r="I34" s="27">
        <f t="shared" si="43"/>
        <v>0.0050000000000000044</v>
      </c>
      <c r="J34" s="10" t="s">
        <v>89</v>
      </c>
      <c r="L34" s="2">
        <f t="shared" si="8"/>
        <v>38865</v>
      </c>
      <c r="M34" s="1" t="s">
        <v>29</v>
      </c>
      <c r="N34" s="20">
        <v>1020</v>
      </c>
      <c r="O34" s="12">
        <f t="shared" si="50"/>
        <v>20</v>
      </c>
      <c r="P34" s="8">
        <f t="shared" si="51"/>
        <v>0.019607843137254943</v>
      </c>
      <c r="Q34" s="12">
        <f t="shared" si="44"/>
        <v>30</v>
      </c>
      <c r="R34" s="20">
        <v>1010</v>
      </c>
      <c r="S34" s="12">
        <f t="shared" si="45"/>
        <v>10</v>
      </c>
      <c r="T34" s="8">
        <f t="shared" si="46"/>
        <v>0.00990099009900991</v>
      </c>
      <c r="U34" s="12">
        <f t="shared" si="47"/>
        <v>20</v>
      </c>
    </row>
    <row r="35" spans="2:21" ht="15" customHeight="1">
      <c r="B35" s="2">
        <f t="shared" si="7"/>
        <v>38866</v>
      </c>
      <c r="C35" s="1" t="s">
        <v>31</v>
      </c>
      <c r="D35" s="20">
        <v>1020</v>
      </c>
      <c r="E35" s="20">
        <f t="shared" si="48"/>
        <v>20</v>
      </c>
      <c r="F35" s="27">
        <f aca="true" t="shared" si="52" ref="F35:F40">1-D34/D35</f>
        <v>0.019607843137254943</v>
      </c>
      <c r="G35" s="20">
        <v>1040</v>
      </c>
      <c r="H35" s="20">
        <f t="shared" si="49"/>
        <v>40</v>
      </c>
      <c r="I35" s="27">
        <f aca="true" t="shared" si="53" ref="I35:I40">1-G34/G35</f>
        <v>0.038461538461538436</v>
      </c>
      <c r="J35" s="10" t="s">
        <v>90</v>
      </c>
      <c r="L35" s="2">
        <f t="shared" si="8"/>
        <v>38866</v>
      </c>
      <c r="M35" s="1" t="s">
        <v>31</v>
      </c>
      <c r="N35" s="20">
        <v>1040</v>
      </c>
      <c r="O35" s="12">
        <f t="shared" si="50"/>
        <v>20</v>
      </c>
      <c r="P35" s="8">
        <f t="shared" si="51"/>
        <v>0.019230769230769273</v>
      </c>
      <c r="Q35" s="12">
        <f t="shared" si="44"/>
        <v>20</v>
      </c>
      <c r="R35" s="20">
        <v>1060</v>
      </c>
      <c r="S35" s="12">
        <f t="shared" si="45"/>
        <v>20</v>
      </c>
      <c r="T35" s="8">
        <f t="shared" si="46"/>
        <v>0.018867924528301883</v>
      </c>
      <c r="U35" s="12">
        <f t="shared" si="47"/>
        <v>50</v>
      </c>
    </row>
    <row r="36" spans="2:21" ht="15" customHeight="1">
      <c r="B36" s="2">
        <f t="shared" si="7"/>
        <v>38867</v>
      </c>
      <c r="C36" s="1" t="s">
        <v>32</v>
      </c>
      <c r="D36" s="20">
        <v>1050</v>
      </c>
      <c r="E36" s="20">
        <f t="shared" si="48"/>
        <v>30</v>
      </c>
      <c r="F36" s="27">
        <f t="shared" si="52"/>
        <v>0.02857142857142858</v>
      </c>
      <c r="G36" s="20">
        <v>1060</v>
      </c>
      <c r="H36" s="20">
        <f t="shared" si="49"/>
        <v>20</v>
      </c>
      <c r="I36" s="27">
        <f t="shared" si="53"/>
        <v>0.018867924528301883</v>
      </c>
      <c r="J36" s="10" t="s">
        <v>91</v>
      </c>
      <c r="L36" s="2">
        <f t="shared" si="8"/>
        <v>38867</v>
      </c>
      <c r="M36" s="1" t="s">
        <v>32</v>
      </c>
      <c r="N36" s="20">
        <v>1070</v>
      </c>
      <c r="O36" s="12">
        <f t="shared" si="50"/>
        <v>20</v>
      </c>
      <c r="P36" s="8">
        <f t="shared" si="51"/>
        <v>0.01869158878504673</v>
      </c>
      <c r="Q36" s="12">
        <f t="shared" si="44"/>
        <v>30</v>
      </c>
      <c r="R36" s="20">
        <v>1090</v>
      </c>
      <c r="S36" s="12">
        <f t="shared" si="45"/>
        <v>30</v>
      </c>
      <c r="T36" s="8">
        <f t="shared" si="46"/>
        <v>0.02752293577981646</v>
      </c>
      <c r="U36" s="12">
        <f t="shared" si="47"/>
        <v>30</v>
      </c>
    </row>
    <row r="37" spans="2:21" ht="15" customHeight="1">
      <c r="B37" s="2">
        <f t="shared" si="7"/>
        <v>38868</v>
      </c>
      <c r="C37" s="1" t="s">
        <v>33</v>
      </c>
      <c r="D37" s="20">
        <v>1090</v>
      </c>
      <c r="E37" s="20">
        <f t="shared" si="48"/>
        <v>40</v>
      </c>
      <c r="F37" s="27">
        <f t="shared" si="52"/>
        <v>0.03669724770642202</v>
      </c>
      <c r="G37" s="20">
        <v>1090</v>
      </c>
      <c r="H37" s="20">
        <f t="shared" si="49"/>
        <v>30</v>
      </c>
      <c r="I37" s="27">
        <f t="shared" si="53"/>
        <v>0.02752293577981646</v>
      </c>
      <c r="J37" s="10" t="s">
        <v>93</v>
      </c>
      <c r="L37" s="2">
        <f t="shared" si="8"/>
        <v>38868</v>
      </c>
      <c r="M37" s="1" t="s">
        <v>33</v>
      </c>
      <c r="N37" s="20">
        <v>1100</v>
      </c>
      <c r="O37" s="12">
        <f t="shared" si="50"/>
        <v>10</v>
      </c>
      <c r="P37" s="8">
        <f t="shared" si="51"/>
        <v>0.009090909090909038</v>
      </c>
      <c r="Q37" s="12">
        <f aca="true" t="shared" si="54" ref="Q37:Q42">+N37-N36</f>
        <v>30</v>
      </c>
      <c r="R37" s="20">
        <v>1110</v>
      </c>
      <c r="S37" s="12">
        <f aca="true" t="shared" si="55" ref="S37:S42">+R37-G37</f>
        <v>20</v>
      </c>
      <c r="T37" s="8">
        <f aca="true" t="shared" si="56" ref="T37:T42">1-G37/R37</f>
        <v>0.018018018018018056</v>
      </c>
      <c r="U37" s="12">
        <f aca="true" t="shared" si="57" ref="U37:U42">+R37-R36</f>
        <v>20</v>
      </c>
    </row>
    <row r="38" spans="2:21" ht="15" customHeight="1">
      <c r="B38" s="2">
        <f t="shared" si="7"/>
        <v>38869</v>
      </c>
      <c r="C38" s="1" t="s">
        <v>34</v>
      </c>
      <c r="D38" s="20">
        <v>1100</v>
      </c>
      <c r="E38" s="20">
        <f t="shared" si="48"/>
        <v>10</v>
      </c>
      <c r="F38" s="27">
        <f t="shared" si="52"/>
        <v>0.009090909090909038</v>
      </c>
      <c r="G38" s="20">
        <v>1110</v>
      </c>
      <c r="H38" s="20">
        <f t="shared" si="49"/>
        <v>20</v>
      </c>
      <c r="I38" s="27">
        <f t="shared" si="53"/>
        <v>0.018018018018018056</v>
      </c>
      <c r="J38" s="10" t="s">
        <v>94</v>
      </c>
      <c r="L38" s="2">
        <f t="shared" si="8"/>
        <v>38869</v>
      </c>
      <c r="M38" s="1" t="s">
        <v>34</v>
      </c>
      <c r="N38" s="20">
        <v>1110</v>
      </c>
      <c r="O38" s="12">
        <f t="shared" si="50"/>
        <v>10</v>
      </c>
      <c r="P38" s="8">
        <f t="shared" si="51"/>
        <v>0.009009009009009028</v>
      </c>
      <c r="Q38" s="12">
        <f t="shared" si="54"/>
        <v>10</v>
      </c>
      <c r="R38" s="20">
        <v>1120</v>
      </c>
      <c r="S38" s="12">
        <f t="shared" si="55"/>
        <v>10</v>
      </c>
      <c r="T38" s="8">
        <f t="shared" si="56"/>
        <v>0.008928571428571397</v>
      </c>
      <c r="U38" s="12">
        <f t="shared" si="57"/>
        <v>10</v>
      </c>
    </row>
    <row r="39" spans="2:21" ht="15" customHeight="1">
      <c r="B39" s="2">
        <f t="shared" si="7"/>
        <v>38870</v>
      </c>
      <c r="C39" s="1" t="s">
        <v>35</v>
      </c>
      <c r="D39" s="20">
        <v>1120</v>
      </c>
      <c r="E39" s="20">
        <f aca="true" t="shared" si="58" ref="E39:E45">+D39-D38</f>
        <v>20</v>
      </c>
      <c r="F39" s="27">
        <f t="shared" si="52"/>
        <v>0.017857142857142905</v>
      </c>
      <c r="G39" s="20">
        <v>1130</v>
      </c>
      <c r="H39" s="20">
        <f aca="true" t="shared" si="59" ref="H39:H45">+G39-G38</f>
        <v>20</v>
      </c>
      <c r="I39" s="27">
        <f t="shared" si="53"/>
        <v>0.017699115044247815</v>
      </c>
      <c r="J39" s="18" t="s">
        <v>95</v>
      </c>
      <c r="L39" s="2">
        <f t="shared" si="8"/>
        <v>38870</v>
      </c>
      <c r="M39" s="1" t="s">
        <v>35</v>
      </c>
      <c r="N39" s="20">
        <v>1140</v>
      </c>
      <c r="O39" s="12">
        <f aca="true" t="shared" si="60" ref="O39:O44">+N39-D39</f>
        <v>20</v>
      </c>
      <c r="P39" s="8">
        <f aca="true" t="shared" si="61" ref="P39:P44">1-D39/N39</f>
        <v>0.01754385964912286</v>
      </c>
      <c r="Q39" s="12">
        <f t="shared" si="54"/>
        <v>30</v>
      </c>
      <c r="R39" s="20">
        <v>1140</v>
      </c>
      <c r="S39" s="12">
        <f t="shared" si="55"/>
        <v>10</v>
      </c>
      <c r="T39" s="8">
        <f t="shared" si="56"/>
        <v>0.00877192982456143</v>
      </c>
      <c r="U39" s="12">
        <f t="shared" si="57"/>
        <v>20</v>
      </c>
    </row>
    <row r="40" spans="2:21" ht="15" customHeight="1">
      <c r="B40" s="2">
        <f t="shared" si="7"/>
        <v>38871</v>
      </c>
      <c r="C40" s="1" t="s">
        <v>36</v>
      </c>
      <c r="D40" s="20">
        <v>1150</v>
      </c>
      <c r="E40" s="20">
        <f t="shared" si="58"/>
        <v>30</v>
      </c>
      <c r="F40" s="27">
        <f t="shared" si="52"/>
        <v>0.02608695652173909</v>
      </c>
      <c r="G40" s="20">
        <v>1170</v>
      </c>
      <c r="H40" s="20">
        <f t="shared" si="59"/>
        <v>40</v>
      </c>
      <c r="I40" s="27">
        <f t="shared" si="53"/>
        <v>0.03418803418803418</v>
      </c>
      <c r="J40" s="10" t="s">
        <v>96</v>
      </c>
      <c r="L40" s="2">
        <f t="shared" si="8"/>
        <v>38871</v>
      </c>
      <c r="M40" s="1" t="s">
        <v>36</v>
      </c>
      <c r="N40" s="20">
        <v>1160</v>
      </c>
      <c r="O40" s="12">
        <f t="shared" si="60"/>
        <v>10</v>
      </c>
      <c r="P40" s="8">
        <f t="shared" si="61"/>
        <v>0.008620689655172376</v>
      </c>
      <c r="Q40" s="12">
        <f t="shared" si="54"/>
        <v>20</v>
      </c>
      <c r="R40" s="20">
        <v>1180</v>
      </c>
      <c r="S40" s="12">
        <f t="shared" si="55"/>
        <v>10</v>
      </c>
      <c r="T40" s="8">
        <f t="shared" si="56"/>
        <v>0.008474576271186418</v>
      </c>
      <c r="U40" s="12">
        <f t="shared" si="57"/>
        <v>40</v>
      </c>
    </row>
    <row r="41" spans="2:21" ht="15" customHeight="1">
      <c r="B41" s="2">
        <f t="shared" si="7"/>
        <v>38872</v>
      </c>
      <c r="C41" s="1" t="s">
        <v>37</v>
      </c>
      <c r="D41" s="20">
        <v>1160</v>
      </c>
      <c r="E41" s="20">
        <f t="shared" si="58"/>
        <v>10</v>
      </c>
      <c r="F41" s="27">
        <f aca="true" t="shared" si="62" ref="F41:F46">1-D40/D41</f>
        <v>0.008620689655172376</v>
      </c>
      <c r="G41" s="20">
        <v>1180</v>
      </c>
      <c r="H41" s="20">
        <f t="shared" si="59"/>
        <v>10</v>
      </c>
      <c r="I41" s="27">
        <f aca="true" t="shared" si="63" ref="I41:I46">1-G40/G41</f>
        <v>0.008474576271186418</v>
      </c>
      <c r="J41" s="18" t="s">
        <v>97</v>
      </c>
      <c r="L41" s="2">
        <f t="shared" si="8"/>
        <v>38872</v>
      </c>
      <c r="M41" s="1" t="s">
        <v>37</v>
      </c>
      <c r="N41" s="20">
        <v>1200</v>
      </c>
      <c r="O41" s="12">
        <f t="shared" si="60"/>
        <v>40</v>
      </c>
      <c r="P41" s="8">
        <f t="shared" si="61"/>
        <v>0.033333333333333326</v>
      </c>
      <c r="Q41" s="12">
        <f t="shared" si="54"/>
        <v>40</v>
      </c>
      <c r="R41" s="20">
        <v>1210</v>
      </c>
      <c r="S41" s="12">
        <f t="shared" si="55"/>
        <v>30</v>
      </c>
      <c r="T41" s="8">
        <f t="shared" si="56"/>
        <v>0.024793388429752095</v>
      </c>
      <c r="U41" s="12">
        <f t="shared" si="57"/>
        <v>30</v>
      </c>
    </row>
    <row r="42" spans="2:21" ht="15" customHeight="1">
      <c r="B42" s="2">
        <f t="shared" si="7"/>
        <v>38873</v>
      </c>
      <c r="C42" s="1" t="s">
        <v>38</v>
      </c>
      <c r="D42" s="20">
        <v>1210</v>
      </c>
      <c r="E42" s="20">
        <f t="shared" si="58"/>
        <v>50</v>
      </c>
      <c r="F42" s="27">
        <f t="shared" si="62"/>
        <v>0.04132231404958675</v>
      </c>
      <c r="G42" s="20">
        <v>1210</v>
      </c>
      <c r="H42" s="20">
        <f t="shared" si="59"/>
        <v>30</v>
      </c>
      <c r="I42" s="27">
        <f t="shared" si="63"/>
        <v>0.024793388429752095</v>
      </c>
      <c r="J42" s="10" t="s">
        <v>98</v>
      </c>
      <c r="L42" s="2">
        <f t="shared" si="8"/>
        <v>38873</v>
      </c>
      <c r="M42" s="1" t="s">
        <v>38</v>
      </c>
      <c r="N42" s="20">
        <v>1200</v>
      </c>
      <c r="O42" s="12">
        <f t="shared" si="60"/>
        <v>-10</v>
      </c>
      <c r="P42" s="8">
        <f t="shared" si="61"/>
        <v>-0.008333333333333304</v>
      </c>
      <c r="Q42" s="12">
        <f t="shared" si="54"/>
        <v>0</v>
      </c>
      <c r="R42" s="20">
        <v>1200</v>
      </c>
      <c r="S42" s="12">
        <f t="shared" si="55"/>
        <v>-10</v>
      </c>
      <c r="T42" s="8">
        <f t="shared" si="56"/>
        <v>-0.008333333333333304</v>
      </c>
      <c r="U42" s="12">
        <f t="shared" si="57"/>
        <v>-10</v>
      </c>
    </row>
    <row r="43" spans="2:21" ht="15" customHeight="1">
      <c r="B43" s="2">
        <f t="shared" si="7"/>
        <v>38874</v>
      </c>
      <c r="C43" s="1" t="s">
        <v>39</v>
      </c>
      <c r="D43" s="20">
        <v>1220</v>
      </c>
      <c r="E43" s="20">
        <f t="shared" si="58"/>
        <v>10</v>
      </c>
      <c r="F43" s="27">
        <f t="shared" si="62"/>
        <v>0.008196721311475419</v>
      </c>
      <c r="G43" s="20">
        <v>1210</v>
      </c>
      <c r="H43" s="20">
        <f t="shared" si="59"/>
        <v>0</v>
      </c>
      <c r="I43" s="27">
        <f t="shared" si="63"/>
        <v>0</v>
      </c>
      <c r="J43" s="10" t="s">
        <v>99</v>
      </c>
      <c r="L43" s="2">
        <f t="shared" si="8"/>
        <v>38874</v>
      </c>
      <c r="M43" s="1" t="s">
        <v>39</v>
      </c>
      <c r="N43" s="20">
        <v>1250</v>
      </c>
      <c r="O43" s="12">
        <f t="shared" si="60"/>
        <v>30</v>
      </c>
      <c r="P43" s="8">
        <f t="shared" si="61"/>
        <v>0.02400000000000002</v>
      </c>
      <c r="Q43" s="12">
        <f aca="true" t="shared" si="64" ref="Q43:Q49">+N43-N42</f>
        <v>50</v>
      </c>
      <c r="R43" s="20">
        <v>1250</v>
      </c>
      <c r="S43" s="12">
        <f aca="true" t="shared" si="65" ref="S43:S49">+R43-G43</f>
        <v>40</v>
      </c>
      <c r="T43" s="8">
        <f aca="true" t="shared" si="66" ref="T43:T49">1-G43/R43</f>
        <v>0.03200000000000003</v>
      </c>
      <c r="U43" s="12">
        <f aca="true" t="shared" si="67" ref="U43:U49">+R43-R42</f>
        <v>50</v>
      </c>
    </row>
    <row r="44" spans="2:21" ht="15" customHeight="1">
      <c r="B44" s="2">
        <f t="shared" si="7"/>
        <v>38875</v>
      </c>
      <c r="C44" s="1" t="s">
        <v>40</v>
      </c>
      <c r="D44" s="20">
        <v>1260</v>
      </c>
      <c r="E44" s="20">
        <f t="shared" si="58"/>
        <v>40</v>
      </c>
      <c r="F44" s="27">
        <f t="shared" si="62"/>
        <v>0.031746031746031744</v>
      </c>
      <c r="G44" s="20">
        <v>1240</v>
      </c>
      <c r="H44" s="20">
        <f t="shared" si="59"/>
        <v>30</v>
      </c>
      <c r="I44" s="27">
        <f t="shared" si="63"/>
        <v>0.024193548387096753</v>
      </c>
      <c r="J44" s="10" t="s">
        <v>100</v>
      </c>
      <c r="L44" s="2">
        <f t="shared" si="8"/>
        <v>38875</v>
      </c>
      <c r="M44" s="1" t="s">
        <v>40</v>
      </c>
      <c r="N44" s="20">
        <v>1260</v>
      </c>
      <c r="O44" s="12">
        <f t="shared" si="60"/>
        <v>0</v>
      </c>
      <c r="P44" s="8">
        <f t="shared" si="61"/>
        <v>0</v>
      </c>
      <c r="Q44" s="12">
        <f t="shared" si="64"/>
        <v>10</v>
      </c>
      <c r="R44" s="20">
        <v>1250</v>
      </c>
      <c r="S44" s="12">
        <f t="shared" si="65"/>
        <v>10</v>
      </c>
      <c r="T44" s="8">
        <f t="shared" si="66"/>
        <v>0.008000000000000007</v>
      </c>
      <c r="U44" s="12">
        <f t="shared" si="67"/>
        <v>0</v>
      </c>
    </row>
    <row r="45" spans="2:21" ht="15" customHeight="1">
      <c r="B45" s="2">
        <f t="shared" si="7"/>
        <v>38876</v>
      </c>
      <c r="C45" s="1" t="s">
        <v>41</v>
      </c>
      <c r="D45" s="20">
        <v>1270</v>
      </c>
      <c r="E45" s="20">
        <f t="shared" si="58"/>
        <v>10</v>
      </c>
      <c r="F45" s="27">
        <f t="shared" si="62"/>
        <v>0.007874015748031482</v>
      </c>
      <c r="G45" s="20">
        <v>1260</v>
      </c>
      <c r="H45" s="20">
        <f t="shared" si="59"/>
        <v>20</v>
      </c>
      <c r="I45" s="27">
        <f t="shared" si="63"/>
        <v>0.015873015873015928</v>
      </c>
      <c r="J45" s="10" t="s">
        <v>101</v>
      </c>
      <c r="L45" s="2">
        <f t="shared" si="8"/>
        <v>38876</v>
      </c>
      <c r="M45" s="1" t="s">
        <v>41</v>
      </c>
      <c r="N45" s="20">
        <v>1310</v>
      </c>
      <c r="O45" s="12">
        <f aca="true" t="shared" si="68" ref="O45:O53">+N45-D45</f>
        <v>40</v>
      </c>
      <c r="P45" s="8">
        <f aca="true" t="shared" si="69" ref="P45:P53">1-D45/N45</f>
        <v>0.03053435114503822</v>
      </c>
      <c r="Q45" s="12">
        <f t="shared" si="64"/>
        <v>50</v>
      </c>
      <c r="R45" s="20">
        <v>1290</v>
      </c>
      <c r="S45" s="12">
        <f t="shared" si="65"/>
        <v>30</v>
      </c>
      <c r="T45" s="8">
        <f t="shared" si="66"/>
        <v>0.023255813953488413</v>
      </c>
      <c r="U45" s="12">
        <f t="shared" si="67"/>
        <v>40</v>
      </c>
    </row>
    <row r="46" spans="2:21" ht="15" customHeight="1">
      <c r="B46" s="2">
        <f t="shared" si="7"/>
        <v>38877</v>
      </c>
      <c r="C46" s="1" t="s">
        <v>42</v>
      </c>
      <c r="D46" s="20">
        <v>1290</v>
      </c>
      <c r="E46" s="20">
        <f aca="true" t="shared" si="70" ref="E46:E52">+D46-D45</f>
        <v>20</v>
      </c>
      <c r="F46" s="27">
        <f t="shared" si="62"/>
        <v>0.015503875968992276</v>
      </c>
      <c r="G46" s="20">
        <v>1280</v>
      </c>
      <c r="H46" s="20">
        <f aca="true" t="shared" si="71" ref="H46:H52">+G46-G45</f>
        <v>20</v>
      </c>
      <c r="I46" s="27">
        <f t="shared" si="63"/>
        <v>0.015625</v>
      </c>
      <c r="J46" s="18" t="s">
        <v>102</v>
      </c>
      <c r="L46" s="2">
        <f t="shared" si="8"/>
        <v>38877</v>
      </c>
      <c r="M46" s="1" t="s">
        <v>42</v>
      </c>
      <c r="N46" s="20">
        <v>1320</v>
      </c>
      <c r="O46" s="12">
        <f t="shared" si="68"/>
        <v>30</v>
      </c>
      <c r="P46" s="8">
        <f t="shared" si="69"/>
        <v>0.022727272727272707</v>
      </c>
      <c r="Q46" s="12">
        <f t="shared" si="64"/>
        <v>10</v>
      </c>
      <c r="R46" s="20">
        <v>1320</v>
      </c>
      <c r="S46" s="12">
        <f t="shared" si="65"/>
        <v>40</v>
      </c>
      <c r="T46" s="8">
        <f t="shared" si="66"/>
        <v>0.030303030303030276</v>
      </c>
      <c r="U46" s="12">
        <f t="shared" si="67"/>
        <v>30</v>
      </c>
    </row>
    <row r="47" spans="2:21" ht="15" customHeight="1">
      <c r="B47" s="2">
        <f t="shared" si="7"/>
        <v>38878</v>
      </c>
      <c r="C47" s="1" t="s">
        <v>43</v>
      </c>
      <c r="D47" s="20">
        <v>1300</v>
      </c>
      <c r="E47" s="20">
        <f t="shared" si="70"/>
        <v>10</v>
      </c>
      <c r="F47" s="27">
        <f aca="true" t="shared" si="72" ref="F47:F52">1-D46/D47</f>
        <v>0.007692307692307665</v>
      </c>
      <c r="G47" s="20">
        <v>1300</v>
      </c>
      <c r="H47" s="20">
        <f t="shared" si="71"/>
        <v>20</v>
      </c>
      <c r="I47" s="27">
        <f aca="true" t="shared" si="73" ref="I47:I52">1-G46/G47</f>
        <v>0.01538461538461533</v>
      </c>
      <c r="J47" s="10" t="s">
        <v>103</v>
      </c>
      <c r="L47" s="2">
        <f t="shared" si="8"/>
        <v>38878</v>
      </c>
      <c r="M47" s="1" t="s">
        <v>43</v>
      </c>
      <c r="N47" s="20">
        <v>1330</v>
      </c>
      <c r="O47" s="12">
        <f t="shared" si="68"/>
        <v>30</v>
      </c>
      <c r="P47" s="8">
        <f t="shared" si="69"/>
        <v>0.022556390977443663</v>
      </c>
      <c r="Q47" s="12">
        <f t="shared" si="64"/>
        <v>10</v>
      </c>
      <c r="R47" s="20">
        <v>1330</v>
      </c>
      <c r="S47" s="12">
        <f t="shared" si="65"/>
        <v>30</v>
      </c>
      <c r="T47" s="8">
        <f t="shared" si="66"/>
        <v>0.022556390977443663</v>
      </c>
      <c r="U47" s="12">
        <f t="shared" si="67"/>
        <v>10</v>
      </c>
    </row>
    <row r="48" spans="2:21" ht="15" customHeight="1">
      <c r="B48" s="2">
        <f aca="true" t="shared" si="74" ref="B48:B53">+B47+1</f>
        <v>38879</v>
      </c>
      <c r="C48" s="1" t="s">
        <v>44</v>
      </c>
      <c r="D48" s="20">
        <v>1320</v>
      </c>
      <c r="E48" s="20">
        <f t="shared" si="70"/>
        <v>20</v>
      </c>
      <c r="F48" s="27">
        <f t="shared" si="72"/>
        <v>0.015151515151515138</v>
      </c>
      <c r="G48" s="20">
        <v>1330</v>
      </c>
      <c r="H48" s="20">
        <f t="shared" si="71"/>
        <v>30</v>
      </c>
      <c r="I48" s="27">
        <f t="shared" si="73"/>
        <v>0.022556390977443663</v>
      </c>
      <c r="J48" s="10" t="s">
        <v>104</v>
      </c>
      <c r="L48" s="2">
        <f t="shared" si="8"/>
        <v>38879</v>
      </c>
      <c r="M48" s="1" t="s">
        <v>44</v>
      </c>
      <c r="N48" s="20">
        <v>1350</v>
      </c>
      <c r="O48" s="12">
        <f t="shared" si="68"/>
        <v>30</v>
      </c>
      <c r="P48" s="8">
        <f t="shared" si="69"/>
        <v>0.022222222222222254</v>
      </c>
      <c r="Q48" s="12">
        <f t="shared" si="64"/>
        <v>20</v>
      </c>
      <c r="R48" s="20">
        <v>1370</v>
      </c>
      <c r="S48" s="12">
        <f t="shared" si="65"/>
        <v>40</v>
      </c>
      <c r="T48" s="8">
        <f t="shared" si="66"/>
        <v>0.029197080291970767</v>
      </c>
      <c r="U48" s="12">
        <f t="shared" si="67"/>
        <v>40</v>
      </c>
    </row>
    <row r="49" spans="2:21" ht="15" customHeight="1">
      <c r="B49" s="2">
        <f t="shared" si="74"/>
        <v>38880</v>
      </c>
      <c r="C49" s="1" t="s">
        <v>45</v>
      </c>
      <c r="D49" s="20">
        <v>1320</v>
      </c>
      <c r="E49" s="20">
        <f t="shared" si="70"/>
        <v>0</v>
      </c>
      <c r="F49" s="27">
        <f t="shared" si="72"/>
        <v>0</v>
      </c>
      <c r="G49" s="20">
        <v>1330</v>
      </c>
      <c r="H49" s="20">
        <f t="shared" si="71"/>
        <v>0</v>
      </c>
      <c r="I49" s="27">
        <f t="shared" si="73"/>
        <v>0</v>
      </c>
      <c r="J49" s="10" t="s">
        <v>105</v>
      </c>
      <c r="L49" s="2">
        <f t="shared" si="8"/>
        <v>38880</v>
      </c>
      <c r="M49" s="1" t="s">
        <v>45</v>
      </c>
      <c r="N49" s="20">
        <v>1360</v>
      </c>
      <c r="O49" s="12">
        <f t="shared" si="68"/>
        <v>40</v>
      </c>
      <c r="P49" s="8">
        <f t="shared" si="69"/>
        <v>0.02941176470588236</v>
      </c>
      <c r="Q49" s="12">
        <f t="shared" si="64"/>
        <v>10</v>
      </c>
      <c r="R49" s="20">
        <v>1360</v>
      </c>
      <c r="S49" s="12">
        <f t="shared" si="65"/>
        <v>30</v>
      </c>
      <c r="T49" s="8">
        <f t="shared" si="66"/>
        <v>0.022058823529411797</v>
      </c>
      <c r="U49" s="12">
        <f t="shared" si="67"/>
        <v>-10</v>
      </c>
    </row>
    <row r="50" spans="2:21" ht="15" customHeight="1">
      <c r="B50" s="2">
        <f t="shared" si="74"/>
        <v>38881</v>
      </c>
      <c r="C50" s="1" t="s">
        <v>46</v>
      </c>
      <c r="D50" s="20">
        <v>1350</v>
      </c>
      <c r="E50" s="20">
        <f t="shared" si="70"/>
        <v>30</v>
      </c>
      <c r="F50" s="27">
        <f t="shared" si="72"/>
        <v>0.022222222222222254</v>
      </c>
      <c r="G50" s="20">
        <v>1340</v>
      </c>
      <c r="H50" s="20">
        <f t="shared" si="71"/>
        <v>10</v>
      </c>
      <c r="I50" s="27">
        <f t="shared" si="73"/>
        <v>0.007462686567164201</v>
      </c>
      <c r="J50" s="10" t="s">
        <v>106</v>
      </c>
      <c r="L50" s="2">
        <f t="shared" si="8"/>
        <v>38881</v>
      </c>
      <c r="M50" s="1" t="s">
        <v>46</v>
      </c>
      <c r="N50" s="20">
        <v>1380</v>
      </c>
      <c r="O50" s="12">
        <f t="shared" si="68"/>
        <v>30</v>
      </c>
      <c r="P50" s="8">
        <f t="shared" si="69"/>
        <v>0.021739130434782594</v>
      </c>
      <c r="Q50" s="12">
        <f>+N50-N49</f>
        <v>20</v>
      </c>
      <c r="R50" s="20">
        <v>1400</v>
      </c>
      <c r="S50" s="12">
        <f>+R50-G50</f>
        <v>60</v>
      </c>
      <c r="T50" s="8">
        <f>1-G50/R50</f>
        <v>0.042857142857142816</v>
      </c>
      <c r="U50" s="12">
        <f>+R50-R49</f>
        <v>40</v>
      </c>
    </row>
    <row r="51" spans="2:21" ht="15" customHeight="1">
      <c r="B51" s="2">
        <f t="shared" si="74"/>
        <v>38882</v>
      </c>
      <c r="C51" s="1" t="s">
        <v>47</v>
      </c>
      <c r="D51" s="20">
        <v>1370</v>
      </c>
      <c r="E51" s="20">
        <f t="shared" si="70"/>
        <v>20</v>
      </c>
      <c r="F51" s="27">
        <f t="shared" si="72"/>
        <v>0.014598540145985384</v>
      </c>
      <c r="G51" s="20">
        <v>1380</v>
      </c>
      <c r="H51" s="20">
        <f t="shared" si="71"/>
        <v>40</v>
      </c>
      <c r="I51" s="27">
        <f t="shared" si="73"/>
        <v>0.02898550724637683</v>
      </c>
      <c r="J51" s="10" t="s">
        <v>107</v>
      </c>
      <c r="L51" s="2">
        <f t="shared" si="8"/>
        <v>38882</v>
      </c>
      <c r="M51" s="1" t="s">
        <v>47</v>
      </c>
      <c r="N51" s="20">
        <v>1400</v>
      </c>
      <c r="O51" s="12">
        <f t="shared" si="68"/>
        <v>30</v>
      </c>
      <c r="P51" s="8">
        <f t="shared" si="69"/>
        <v>0.021428571428571463</v>
      </c>
      <c r="Q51" s="12">
        <f>+N51-N50</f>
        <v>20</v>
      </c>
      <c r="R51" s="20">
        <v>1410</v>
      </c>
      <c r="S51" s="12">
        <f>+R51-G51</f>
        <v>30</v>
      </c>
      <c r="T51" s="8">
        <f>1-G51/R51</f>
        <v>0.021276595744680882</v>
      </c>
      <c r="U51" s="12">
        <f>+R51-R50</f>
        <v>10</v>
      </c>
    </row>
    <row r="52" spans="2:21" ht="15" customHeight="1">
      <c r="B52" s="2">
        <f t="shared" si="74"/>
        <v>38883</v>
      </c>
      <c r="C52" s="1" t="s">
        <v>48</v>
      </c>
      <c r="D52" s="20">
        <v>1390</v>
      </c>
      <c r="E52" s="20">
        <f t="shared" si="70"/>
        <v>20</v>
      </c>
      <c r="F52" s="27">
        <f t="shared" si="72"/>
        <v>0.014388489208633115</v>
      </c>
      <c r="G52" s="20">
        <v>1390</v>
      </c>
      <c r="H52" s="20">
        <f t="shared" si="71"/>
        <v>10</v>
      </c>
      <c r="I52" s="27">
        <f t="shared" si="73"/>
        <v>0.007194244604316502</v>
      </c>
      <c r="J52" s="10" t="s">
        <v>148</v>
      </c>
      <c r="L52" s="2">
        <f t="shared" si="8"/>
        <v>38883</v>
      </c>
      <c r="M52" s="1" t="s">
        <v>48</v>
      </c>
      <c r="N52" s="29">
        <v>1420</v>
      </c>
      <c r="O52" s="30">
        <f t="shared" si="68"/>
        <v>30</v>
      </c>
      <c r="P52" s="31">
        <f t="shared" si="69"/>
        <v>0.021126760563380254</v>
      </c>
      <c r="Q52" s="12">
        <f>+N52-N51</f>
        <v>20</v>
      </c>
      <c r="R52" s="29">
        <v>1440</v>
      </c>
      <c r="S52" s="30">
        <f>+R52-G52</f>
        <v>50</v>
      </c>
      <c r="T52" s="31">
        <f>1-G52/R52</f>
        <v>0.03472222222222221</v>
      </c>
      <c r="U52" s="12">
        <f>+R52-R51</f>
        <v>30</v>
      </c>
    </row>
    <row r="53" spans="2:21" ht="13.5">
      <c r="B53" s="2">
        <f t="shared" si="74"/>
        <v>38884</v>
      </c>
      <c r="C53" s="1" t="s">
        <v>49</v>
      </c>
      <c r="D53" s="20">
        <v>1420</v>
      </c>
      <c r="E53" s="20">
        <f>+D53-D52</f>
        <v>30</v>
      </c>
      <c r="F53" s="27">
        <f>1-D52/D53</f>
        <v>0.021126760563380254</v>
      </c>
      <c r="G53" s="20">
        <v>1420</v>
      </c>
      <c r="H53" s="20">
        <f>+G53-G52</f>
        <v>30</v>
      </c>
      <c r="I53" s="27">
        <f>1-G52/G53</f>
        <v>0.021126760563380254</v>
      </c>
      <c r="J53" s="10" t="s">
        <v>149</v>
      </c>
      <c r="L53" s="2">
        <f t="shared" si="8"/>
        <v>38884</v>
      </c>
      <c r="M53" s="1" t="s">
        <v>49</v>
      </c>
      <c r="N53" s="20">
        <v>1470</v>
      </c>
      <c r="O53" s="12">
        <f t="shared" si="68"/>
        <v>50</v>
      </c>
      <c r="P53" s="8">
        <f t="shared" si="69"/>
        <v>0.03401360544217691</v>
      </c>
      <c r="Q53" s="12">
        <f>+N53-N52</f>
        <v>50</v>
      </c>
      <c r="R53" s="20">
        <v>1480</v>
      </c>
      <c r="S53" s="12">
        <f>+R53-G53</f>
        <v>60</v>
      </c>
      <c r="T53" s="8">
        <f>1-G53/R53</f>
        <v>0.04054054054054057</v>
      </c>
      <c r="U53" s="12">
        <f>+R53-R52</f>
        <v>40</v>
      </c>
    </row>
    <row r="54" spans="2:21" ht="45" customHeight="1">
      <c r="B54" s="54" t="s">
        <v>92</v>
      </c>
      <c r="C54" s="54"/>
      <c r="D54" s="54"/>
      <c r="E54" s="54"/>
      <c r="F54" s="54"/>
      <c r="G54" s="54"/>
      <c r="H54" s="54"/>
      <c r="I54" s="54"/>
      <c r="L54" s="54" t="s">
        <v>92</v>
      </c>
      <c r="M54" s="54"/>
      <c r="N54" s="54"/>
      <c r="O54" s="54"/>
      <c r="P54" s="54"/>
      <c r="Q54" s="54"/>
      <c r="R54" s="54"/>
      <c r="S54" s="54"/>
      <c r="T54" s="54"/>
      <c r="U54" s="11"/>
    </row>
    <row r="55" spans="2:21" ht="15" customHeight="1">
      <c r="B55" s="55" t="s">
        <v>63</v>
      </c>
      <c r="C55" s="56"/>
      <c r="D55" s="57" t="s">
        <v>74</v>
      </c>
      <c r="E55" s="58"/>
      <c r="F55" s="59"/>
      <c r="G55" s="60" t="s">
        <v>75</v>
      </c>
      <c r="H55" s="61"/>
      <c r="I55" s="62"/>
      <c r="J55" s="52" t="s">
        <v>53</v>
      </c>
      <c r="L55" s="63" t="s">
        <v>151</v>
      </c>
      <c r="M55" s="64"/>
      <c r="N55" s="65" t="s">
        <v>74</v>
      </c>
      <c r="O55" s="66"/>
      <c r="P55" s="66"/>
      <c r="Q55" s="67"/>
      <c r="R55" s="68" t="s">
        <v>75</v>
      </c>
      <c r="S55" s="69"/>
      <c r="T55" s="69"/>
      <c r="U55" s="70"/>
    </row>
    <row r="56" spans="2:21" ht="15" customHeight="1">
      <c r="B56" s="5"/>
      <c r="C56" s="4"/>
      <c r="D56" s="20" t="s">
        <v>50</v>
      </c>
      <c r="E56" s="21" t="s">
        <v>51</v>
      </c>
      <c r="F56" s="25" t="s">
        <v>52</v>
      </c>
      <c r="G56" s="20" t="s">
        <v>50</v>
      </c>
      <c r="H56" s="21" t="s">
        <v>51</v>
      </c>
      <c r="I56" s="25" t="s">
        <v>52</v>
      </c>
      <c r="J56" s="53"/>
      <c r="L56" s="5"/>
      <c r="M56" s="4"/>
      <c r="N56" s="20" t="s">
        <v>50</v>
      </c>
      <c r="O56" s="13" t="s">
        <v>56</v>
      </c>
      <c r="P56" s="6" t="s">
        <v>57</v>
      </c>
      <c r="Q56" s="13" t="s">
        <v>61</v>
      </c>
      <c r="R56" s="20" t="s">
        <v>50</v>
      </c>
      <c r="S56" s="13" t="s">
        <v>56</v>
      </c>
      <c r="T56" s="6" t="s">
        <v>57</v>
      </c>
      <c r="U56" s="13" t="s">
        <v>61</v>
      </c>
    </row>
    <row r="57" spans="2:21" ht="13.5">
      <c r="B57" s="2">
        <f>+B53+1</f>
        <v>38885</v>
      </c>
      <c r="C57" s="1" t="s">
        <v>108</v>
      </c>
      <c r="D57" s="20">
        <v>1450</v>
      </c>
      <c r="E57" s="20">
        <f>+D57-D53</f>
        <v>30</v>
      </c>
      <c r="F57" s="27">
        <f>1-D53/D57</f>
        <v>0.020689655172413834</v>
      </c>
      <c r="G57" s="20">
        <v>1450</v>
      </c>
      <c r="H57" s="20">
        <f>+G57-G53</f>
        <v>30</v>
      </c>
      <c r="I57" s="27">
        <f>1-G53/G57</f>
        <v>0.020689655172413834</v>
      </c>
      <c r="J57" s="18" t="s">
        <v>150</v>
      </c>
      <c r="L57" s="2">
        <f>+L53+1</f>
        <v>38885</v>
      </c>
      <c r="M57" s="1" t="s">
        <v>108</v>
      </c>
      <c r="N57" s="20">
        <v>1520</v>
      </c>
      <c r="O57" s="12">
        <f aca="true" t="shared" si="75" ref="O57:O62">+N57-D57</f>
        <v>70</v>
      </c>
      <c r="P57" s="8">
        <f aca="true" t="shared" si="76" ref="P57:P62">1-D57/N57</f>
        <v>0.046052631578947345</v>
      </c>
      <c r="Q57" s="12">
        <f>+N57-N53</f>
        <v>50</v>
      </c>
      <c r="R57" s="20">
        <v>1500</v>
      </c>
      <c r="S57" s="12">
        <f aca="true" t="shared" si="77" ref="S57:S62">+R57-G57</f>
        <v>50</v>
      </c>
      <c r="T57" s="8">
        <f aca="true" t="shared" si="78" ref="T57:T62">1-G57/R57</f>
        <v>0.033333333333333326</v>
      </c>
      <c r="U57" s="12">
        <f>+R57-R53</f>
        <v>20</v>
      </c>
    </row>
    <row r="58" spans="2:21" ht="13.5">
      <c r="B58" s="2">
        <f aca="true" t="shared" si="79" ref="B58:B66">+B57+1</f>
        <v>38886</v>
      </c>
      <c r="C58" s="1" t="s">
        <v>109</v>
      </c>
      <c r="D58" s="20">
        <v>1460</v>
      </c>
      <c r="E58" s="20">
        <f aca="true" t="shared" si="80" ref="E58:E64">+D58-D57</f>
        <v>10</v>
      </c>
      <c r="F58" s="27">
        <f aca="true" t="shared" si="81" ref="F58:F63">1-D57/D58</f>
        <v>0.006849315068493178</v>
      </c>
      <c r="G58" s="20">
        <v>1470</v>
      </c>
      <c r="H58" s="20">
        <f aca="true" t="shared" si="82" ref="H58:H64">+G58-G57</f>
        <v>20</v>
      </c>
      <c r="I58" s="27">
        <f aca="true" t="shared" si="83" ref="I58:I63">1-G57/G58</f>
        <v>0.013605442176870763</v>
      </c>
      <c r="J58" s="10" t="s">
        <v>152</v>
      </c>
      <c r="L58" s="2">
        <f t="shared" si="8"/>
        <v>38886</v>
      </c>
      <c r="M58" s="1" t="s">
        <v>109</v>
      </c>
      <c r="N58" s="20">
        <v>1510</v>
      </c>
      <c r="O58" s="12">
        <f t="shared" si="75"/>
        <v>50</v>
      </c>
      <c r="P58" s="8">
        <f t="shared" si="76"/>
        <v>0.0331125827814569</v>
      </c>
      <c r="Q58" s="12">
        <f aca="true" t="shared" si="84" ref="Q58:Q63">+N58-N57</f>
        <v>-10</v>
      </c>
      <c r="R58" s="20">
        <v>1490</v>
      </c>
      <c r="S58" s="12">
        <f t="shared" si="77"/>
        <v>20</v>
      </c>
      <c r="T58" s="8">
        <f t="shared" si="78"/>
        <v>0.01342281879194629</v>
      </c>
      <c r="U58" s="12">
        <f aca="true" t="shared" si="85" ref="U58:U63">+R58-R57</f>
        <v>-10</v>
      </c>
    </row>
    <row r="59" spans="2:21" ht="13.5">
      <c r="B59" s="2">
        <f t="shared" si="79"/>
        <v>38887</v>
      </c>
      <c r="C59" s="1" t="s">
        <v>110</v>
      </c>
      <c r="D59" s="20">
        <v>1480</v>
      </c>
      <c r="E59" s="20">
        <f t="shared" si="80"/>
        <v>20</v>
      </c>
      <c r="F59" s="27">
        <f t="shared" si="81"/>
        <v>0.013513513513513487</v>
      </c>
      <c r="G59" s="20">
        <v>1460</v>
      </c>
      <c r="H59" s="20">
        <f t="shared" si="82"/>
        <v>-10</v>
      </c>
      <c r="I59" s="27">
        <f t="shared" si="83"/>
        <v>-0.006849315068493178</v>
      </c>
      <c r="J59" s="10" t="s">
        <v>153</v>
      </c>
      <c r="L59" s="2">
        <f t="shared" si="8"/>
        <v>38887</v>
      </c>
      <c r="M59" s="1" t="s">
        <v>110</v>
      </c>
      <c r="N59" s="20">
        <v>1600</v>
      </c>
      <c r="O59" s="12">
        <f t="shared" si="75"/>
        <v>120</v>
      </c>
      <c r="P59" s="8">
        <f t="shared" si="76"/>
        <v>0.07499999999999996</v>
      </c>
      <c r="Q59" s="12">
        <f t="shared" si="84"/>
        <v>90</v>
      </c>
      <c r="R59" s="20">
        <v>1580</v>
      </c>
      <c r="S59" s="12">
        <f t="shared" si="77"/>
        <v>120</v>
      </c>
      <c r="T59" s="8">
        <f t="shared" si="78"/>
        <v>0.07594936708860756</v>
      </c>
      <c r="U59" s="12">
        <f t="shared" si="85"/>
        <v>90</v>
      </c>
    </row>
    <row r="60" spans="2:21" ht="13.5">
      <c r="B60" s="2">
        <f t="shared" si="79"/>
        <v>38888</v>
      </c>
      <c r="C60" s="1" t="s">
        <v>111</v>
      </c>
      <c r="D60" s="32">
        <v>1530</v>
      </c>
      <c r="E60" s="20">
        <f t="shared" si="80"/>
        <v>50</v>
      </c>
      <c r="F60" s="27">
        <f t="shared" si="81"/>
        <v>0.0326797385620915</v>
      </c>
      <c r="G60" s="20">
        <v>1500</v>
      </c>
      <c r="H60" s="20">
        <f t="shared" si="82"/>
        <v>40</v>
      </c>
      <c r="I60" s="27">
        <f t="shared" si="83"/>
        <v>0.026666666666666616</v>
      </c>
      <c r="J60" s="33" t="s">
        <v>154</v>
      </c>
      <c r="L60" s="2">
        <f t="shared" si="8"/>
        <v>38888</v>
      </c>
      <c r="M60" s="1" t="s">
        <v>111</v>
      </c>
      <c r="N60" s="20">
        <v>1610</v>
      </c>
      <c r="O60" s="12">
        <f t="shared" si="75"/>
        <v>80</v>
      </c>
      <c r="P60" s="8">
        <f t="shared" si="76"/>
        <v>0.0496894409937888</v>
      </c>
      <c r="Q60" s="12">
        <f t="shared" si="84"/>
        <v>10</v>
      </c>
      <c r="R60" s="20">
        <v>1580</v>
      </c>
      <c r="S60" s="12">
        <f t="shared" si="77"/>
        <v>80</v>
      </c>
      <c r="T60" s="8">
        <f t="shared" si="78"/>
        <v>0.05063291139240511</v>
      </c>
      <c r="U60" s="12">
        <f t="shared" si="85"/>
        <v>0</v>
      </c>
    </row>
    <row r="61" spans="2:21" ht="13.5">
      <c r="B61" s="2">
        <f t="shared" si="79"/>
        <v>38889</v>
      </c>
      <c r="C61" s="1" t="s">
        <v>112</v>
      </c>
      <c r="D61" s="20">
        <v>1560</v>
      </c>
      <c r="E61" s="20">
        <f t="shared" si="80"/>
        <v>30</v>
      </c>
      <c r="F61" s="27">
        <f t="shared" si="81"/>
        <v>0.019230769230769273</v>
      </c>
      <c r="G61" s="20">
        <v>1540</v>
      </c>
      <c r="H61" s="20">
        <f t="shared" si="82"/>
        <v>40</v>
      </c>
      <c r="I61" s="27">
        <f t="shared" si="83"/>
        <v>0.025974025974025983</v>
      </c>
      <c r="J61" s="18" t="s">
        <v>155</v>
      </c>
      <c r="L61" s="2">
        <f t="shared" si="8"/>
        <v>38889</v>
      </c>
      <c r="M61" s="1" t="s">
        <v>112</v>
      </c>
      <c r="N61" s="20">
        <v>1610</v>
      </c>
      <c r="O61" s="12">
        <f t="shared" si="75"/>
        <v>50</v>
      </c>
      <c r="P61" s="8">
        <f t="shared" si="76"/>
        <v>0.03105590062111796</v>
      </c>
      <c r="Q61" s="12">
        <f t="shared" si="84"/>
        <v>0</v>
      </c>
      <c r="R61" s="20">
        <v>1610</v>
      </c>
      <c r="S61" s="12">
        <f t="shared" si="77"/>
        <v>70</v>
      </c>
      <c r="T61" s="8">
        <f t="shared" si="78"/>
        <v>0.04347826086956519</v>
      </c>
      <c r="U61" s="12">
        <f t="shared" si="85"/>
        <v>30</v>
      </c>
    </row>
    <row r="62" spans="2:21" ht="13.5">
      <c r="B62" s="2">
        <f t="shared" si="79"/>
        <v>38890</v>
      </c>
      <c r="C62" s="1" t="s">
        <v>113</v>
      </c>
      <c r="D62" s="20">
        <v>1560</v>
      </c>
      <c r="E62" s="20">
        <f t="shared" si="80"/>
        <v>0</v>
      </c>
      <c r="F62" s="27">
        <f t="shared" si="81"/>
        <v>0</v>
      </c>
      <c r="G62" s="20">
        <v>1550</v>
      </c>
      <c r="H62" s="20">
        <f t="shared" si="82"/>
        <v>10</v>
      </c>
      <c r="I62" s="27">
        <f t="shared" si="83"/>
        <v>0.006451612903225823</v>
      </c>
      <c r="J62" s="10" t="s">
        <v>156</v>
      </c>
      <c r="L62" s="2">
        <f t="shared" si="8"/>
        <v>38890</v>
      </c>
      <c r="M62" s="1" t="s">
        <v>113</v>
      </c>
      <c r="N62" s="20">
        <v>1610</v>
      </c>
      <c r="O62" s="12">
        <f t="shared" si="75"/>
        <v>50</v>
      </c>
      <c r="P62" s="8">
        <f t="shared" si="76"/>
        <v>0.03105590062111796</v>
      </c>
      <c r="Q62" s="12">
        <f t="shared" si="84"/>
        <v>0</v>
      </c>
      <c r="R62" s="20">
        <v>1610</v>
      </c>
      <c r="S62" s="12">
        <f t="shared" si="77"/>
        <v>60</v>
      </c>
      <c r="T62" s="8">
        <f t="shared" si="78"/>
        <v>0.037267080745341574</v>
      </c>
      <c r="U62" s="12">
        <f t="shared" si="85"/>
        <v>0</v>
      </c>
    </row>
    <row r="63" spans="2:21" ht="13.5">
      <c r="B63" s="2">
        <f t="shared" si="79"/>
        <v>38891</v>
      </c>
      <c r="C63" s="1" t="s">
        <v>114</v>
      </c>
      <c r="D63" s="20">
        <v>1560</v>
      </c>
      <c r="E63" s="20">
        <f t="shared" si="80"/>
        <v>0</v>
      </c>
      <c r="F63" s="27">
        <f t="shared" si="81"/>
        <v>0</v>
      </c>
      <c r="G63" s="20">
        <v>1560</v>
      </c>
      <c r="H63" s="20">
        <f t="shared" si="82"/>
        <v>10</v>
      </c>
      <c r="I63" s="27">
        <f t="shared" si="83"/>
        <v>0.0064102564102563875</v>
      </c>
      <c r="J63" s="10" t="s">
        <v>157</v>
      </c>
      <c r="L63" s="2">
        <f t="shared" si="8"/>
        <v>38891</v>
      </c>
      <c r="M63" s="1" t="s">
        <v>114</v>
      </c>
      <c r="N63" s="20">
        <v>1630</v>
      </c>
      <c r="O63" s="12">
        <f aca="true" t="shared" si="86" ref="O63:O68">+N63-D63</f>
        <v>70</v>
      </c>
      <c r="P63" s="8">
        <f aca="true" t="shared" si="87" ref="P63:P68">1-D63/N63</f>
        <v>0.042944785276073594</v>
      </c>
      <c r="Q63" s="12">
        <f t="shared" si="84"/>
        <v>20</v>
      </c>
      <c r="R63" s="20">
        <v>1620</v>
      </c>
      <c r="S63" s="12">
        <f aca="true" t="shared" si="88" ref="S63:S68">+R63-G63</f>
        <v>60</v>
      </c>
      <c r="T63" s="8">
        <f aca="true" t="shared" si="89" ref="T63:T68">1-G63/R63</f>
        <v>0.03703703703703709</v>
      </c>
      <c r="U63" s="12">
        <f t="shared" si="85"/>
        <v>10</v>
      </c>
    </row>
    <row r="64" spans="2:21" ht="13.5">
      <c r="B64" s="2">
        <f t="shared" si="79"/>
        <v>38892</v>
      </c>
      <c r="C64" s="1" t="s">
        <v>115</v>
      </c>
      <c r="D64" s="20">
        <v>1600</v>
      </c>
      <c r="E64" s="20">
        <f t="shared" si="80"/>
        <v>40</v>
      </c>
      <c r="F64" s="27">
        <f aca="true" t="shared" si="90" ref="F64:F69">1-D63/D64</f>
        <v>0.025000000000000022</v>
      </c>
      <c r="G64" s="20">
        <v>1580</v>
      </c>
      <c r="H64" s="20">
        <f t="shared" si="82"/>
        <v>20</v>
      </c>
      <c r="I64" s="27">
        <f aca="true" t="shared" si="91" ref="I64:I69">1-G63/G64</f>
        <v>0.012658227848101222</v>
      </c>
      <c r="J64" s="10" t="s">
        <v>158</v>
      </c>
      <c r="L64" s="2">
        <f t="shared" si="8"/>
        <v>38892</v>
      </c>
      <c r="M64" s="1" t="s">
        <v>115</v>
      </c>
      <c r="N64" s="20">
        <v>1630</v>
      </c>
      <c r="O64" s="12">
        <f t="shared" si="86"/>
        <v>30</v>
      </c>
      <c r="P64" s="8">
        <f t="shared" si="87"/>
        <v>0.018404907975460127</v>
      </c>
      <c r="Q64" s="12">
        <f aca="true" t="shared" si="92" ref="Q64:Q69">+N64-N63</f>
        <v>0</v>
      </c>
      <c r="R64" s="20">
        <v>1630</v>
      </c>
      <c r="S64" s="12">
        <f t="shared" si="88"/>
        <v>50</v>
      </c>
      <c r="T64" s="8">
        <f t="shared" si="89"/>
        <v>0.030674846625766916</v>
      </c>
      <c r="U64" s="12">
        <f aca="true" t="shared" si="93" ref="U64:U69">+R64-R63</f>
        <v>10</v>
      </c>
    </row>
    <row r="65" spans="2:21" ht="13.5">
      <c r="B65" s="2">
        <f t="shared" si="79"/>
        <v>38893</v>
      </c>
      <c r="C65" s="1" t="s">
        <v>116</v>
      </c>
      <c r="D65" s="20">
        <v>1600</v>
      </c>
      <c r="E65" s="20">
        <f aca="true" t="shared" si="94" ref="E65:E71">+D65-D64</f>
        <v>0</v>
      </c>
      <c r="F65" s="27">
        <f t="shared" si="90"/>
        <v>0</v>
      </c>
      <c r="G65" s="20">
        <v>1590</v>
      </c>
      <c r="H65" s="20">
        <f aca="true" t="shared" si="95" ref="H65:H71">+G65-G64</f>
        <v>10</v>
      </c>
      <c r="I65" s="27">
        <f t="shared" si="91"/>
        <v>0.0062893081761006275</v>
      </c>
      <c r="J65" s="10" t="s">
        <v>159</v>
      </c>
      <c r="L65" s="2">
        <f t="shared" si="8"/>
        <v>38893</v>
      </c>
      <c r="M65" s="1" t="s">
        <v>116</v>
      </c>
      <c r="N65" s="20">
        <v>1670</v>
      </c>
      <c r="O65" s="12">
        <f t="shared" si="86"/>
        <v>70</v>
      </c>
      <c r="P65" s="8">
        <f t="shared" si="87"/>
        <v>0.041916167664670656</v>
      </c>
      <c r="Q65" s="12">
        <f t="shared" si="92"/>
        <v>40</v>
      </c>
      <c r="R65" s="20">
        <v>1690</v>
      </c>
      <c r="S65" s="12">
        <f t="shared" si="88"/>
        <v>100</v>
      </c>
      <c r="T65" s="8">
        <f t="shared" si="89"/>
        <v>0.059171597633136064</v>
      </c>
      <c r="U65" s="12">
        <f t="shared" si="93"/>
        <v>60</v>
      </c>
    </row>
    <row r="66" spans="2:21" ht="13.5">
      <c r="B66" s="2">
        <f t="shared" si="79"/>
        <v>38894</v>
      </c>
      <c r="C66" s="1" t="s">
        <v>117</v>
      </c>
      <c r="D66" s="20">
        <v>1640</v>
      </c>
      <c r="E66" s="20">
        <f t="shared" si="94"/>
        <v>40</v>
      </c>
      <c r="F66" s="27">
        <f t="shared" si="90"/>
        <v>0.024390243902439046</v>
      </c>
      <c r="G66" s="20">
        <v>1600</v>
      </c>
      <c r="H66" s="20">
        <f t="shared" si="95"/>
        <v>10</v>
      </c>
      <c r="I66" s="27">
        <f t="shared" si="91"/>
        <v>0.006249999999999978</v>
      </c>
      <c r="J66" s="10" t="s">
        <v>160</v>
      </c>
      <c r="L66" s="2">
        <f t="shared" si="8"/>
        <v>38894</v>
      </c>
      <c r="M66" s="1" t="s">
        <v>117</v>
      </c>
      <c r="N66" s="20">
        <v>1680</v>
      </c>
      <c r="O66" s="12">
        <f t="shared" si="86"/>
        <v>40</v>
      </c>
      <c r="P66" s="8">
        <f t="shared" si="87"/>
        <v>0.023809523809523836</v>
      </c>
      <c r="Q66" s="12">
        <f t="shared" si="92"/>
        <v>10</v>
      </c>
      <c r="R66" s="20">
        <v>1640</v>
      </c>
      <c r="S66" s="12">
        <f t="shared" si="88"/>
        <v>40</v>
      </c>
      <c r="T66" s="8">
        <f t="shared" si="89"/>
        <v>0.024390243902439046</v>
      </c>
      <c r="U66" s="12">
        <f t="shared" si="93"/>
        <v>-50</v>
      </c>
    </row>
    <row r="67" spans="2:21" ht="13.5">
      <c r="B67" s="2">
        <f aca="true" t="shared" si="96" ref="B67:B73">+B66+1</f>
        <v>38895</v>
      </c>
      <c r="C67" s="1" t="s">
        <v>118</v>
      </c>
      <c r="D67" s="20">
        <v>1650</v>
      </c>
      <c r="E67" s="20">
        <f t="shared" si="94"/>
        <v>10</v>
      </c>
      <c r="F67" s="27">
        <f t="shared" si="90"/>
        <v>0.0060606060606061</v>
      </c>
      <c r="G67" s="20">
        <v>1600</v>
      </c>
      <c r="H67" s="20">
        <f t="shared" si="95"/>
        <v>0</v>
      </c>
      <c r="I67" s="27">
        <f t="shared" si="91"/>
        <v>0</v>
      </c>
      <c r="J67" s="18" t="s">
        <v>161</v>
      </c>
      <c r="L67" s="2">
        <f t="shared" si="8"/>
        <v>38895</v>
      </c>
      <c r="M67" s="1" t="s">
        <v>118</v>
      </c>
      <c r="N67" s="20">
        <v>1700</v>
      </c>
      <c r="O67" s="12">
        <f t="shared" si="86"/>
        <v>50</v>
      </c>
      <c r="P67" s="8">
        <f t="shared" si="87"/>
        <v>0.02941176470588236</v>
      </c>
      <c r="Q67" s="12">
        <f t="shared" si="92"/>
        <v>20</v>
      </c>
      <c r="R67" s="20">
        <v>1700</v>
      </c>
      <c r="S67" s="12">
        <f t="shared" si="88"/>
        <v>100</v>
      </c>
      <c r="T67" s="8">
        <f t="shared" si="89"/>
        <v>0.05882352941176472</v>
      </c>
      <c r="U67" s="12">
        <f t="shared" si="93"/>
        <v>60</v>
      </c>
    </row>
    <row r="68" spans="2:21" ht="13.5">
      <c r="B68" s="2">
        <f t="shared" si="96"/>
        <v>38896</v>
      </c>
      <c r="C68" s="1" t="s">
        <v>119</v>
      </c>
      <c r="D68" s="20">
        <v>1650</v>
      </c>
      <c r="E68" s="20">
        <f t="shared" si="94"/>
        <v>0</v>
      </c>
      <c r="F68" s="27">
        <f t="shared" si="90"/>
        <v>0</v>
      </c>
      <c r="G68" s="20">
        <v>1650</v>
      </c>
      <c r="H68" s="20">
        <f t="shared" si="95"/>
        <v>50</v>
      </c>
      <c r="I68" s="27">
        <f t="shared" si="91"/>
        <v>0.030303030303030276</v>
      </c>
      <c r="J68" s="10" t="s">
        <v>162</v>
      </c>
      <c r="L68" s="2">
        <f t="shared" si="8"/>
        <v>38896</v>
      </c>
      <c r="M68" s="1" t="s">
        <v>119</v>
      </c>
      <c r="N68" s="20">
        <v>1750</v>
      </c>
      <c r="O68" s="12">
        <f t="shared" si="86"/>
        <v>100</v>
      </c>
      <c r="P68" s="8">
        <f t="shared" si="87"/>
        <v>0.05714285714285716</v>
      </c>
      <c r="Q68" s="12">
        <f t="shared" si="92"/>
        <v>50</v>
      </c>
      <c r="R68" s="20">
        <v>1740</v>
      </c>
      <c r="S68" s="12">
        <f t="shared" si="88"/>
        <v>90</v>
      </c>
      <c r="T68" s="8">
        <f t="shared" si="89"/>
        <v>0.051724137931034475</v>
      </c>
      <c r="U68" s="12">
        <f t="shared" si="93"/>
        <v>40</v>
      </c>
    </row>
    <row r="69" spans="2:21" ht="13.5">
      <c r="B69" s="2">
        <f t="shared" si="96"/>
        <v>38897</v>
      </c>
      <c r="C69" s="1" t="s">
        <v>120</v>
      </c>
      <c r="D69" s="20">
        <v>1700</v>
      </c>
      <c r="E69" s="20">
        <f t="shared" si="94"/>
        <v>50</v>
      </c>
      <c r="F69" s="27">
        <f t="shared" si="90"/>
        <v>0.02941176470588236</v>
      </c>
      <c r="G69" s="20">
        <v>1680</v>
      </c>
      <c r="H69" s="20">
        <f t="shared" si="95"/>
        <v>30</v>
      </c>
      <c r="I69" s="27">
        <f t="shared" si="91"/>
        <v>0.017857142857142905</v>
      </c>
      <c r="J69" s="10" t="s">
        <v>163</v>
      </c>
      <c r="L69" s="2">
        <f t="shared" si="8"/>
        <v>38897</v>
      </c>
      <c r="M69" s="1" t="s">
        <v>120</v>
      </c>
      <c r="N69" s="20">
        <v>1740</v>
      </c>
      <c r="O69" s="12">
        <f aca="true" t="shared" si="97" ref="O69:O74">+N69-D69</f>
        <v>40</v>
      </c>
      <c r="P69" s="8">
        <f aca="true" t="shared" si="98" ref="P69:P74">1-D69/N69</f>
        <v>0.02298850574712641</v>
      </c>
      <c r="Q69" s="12">
        <f t="shared" si="92"/>
        <v>-10</v>
      </c>
      <c r="R69" s="20">
        <v>1730</v>
      </c>
      <c r="S69" s="12">
        <f aca="true" t="shared" si="99" ref="S69:S76">+R69-G69</f>
        <v>50</v>
      </c>
      <c r="T69" s="8">
        <f aca="true" t="shared" si="100" ref="T69:T74">1-G69/R69</f>
        <v>0.028901734104046284</v>
      </c>
      <c r="U69" s="12">
        <f t="shared" si="93"/>
        <v>-10</v>
      </c>
    </row>
    <row r="70" spans="2:21" ht="13.5">
      <c r="B70" s="2">
        <f t="shared" si="96"/>
        <v>38898</v>
      </c>
      <c r="C70" s="1" t="s">
        <v>121</v>
      </c>
      <c r="D70" s="20">
        <v>1690</v>
      </c>
      <c r="E70" s="20">
        <f t="shared" si="94"/>
        <v>-10</v>
      </c>
      <c r="F70" s="27">
        <f aca="true" t="shared" si="101" ref="F70:F75">1-D69/D70</f>
        <v>-0.00591715976331364</v>
      </c>
      <c r="G70" s="20">
        <v>1660</v>
      </c>
      <c r="H70" s="20">
        <f t="shared" si="95"/>
        <v>-20</v>
      </c>
      <c r="I70" s="27">
        <f aca="true" t="shared" si="102" ref="I70:I75">1-G69/G70</f>
        <v>-0.012048192771084265</v>
      </c>
      <c r="J70" s="17" t="s">
        <v>164</v>
      </c>
      <c r="L70" s="2">
        <f t="shared" si="8"/>
        <v>38898</v>
      </c>
      <c r="M70" s="1" t="s">
        <v>121</v>
      </c>
      <c r="N70" s="20">
        <v>1750</v>
      </c>
      <c r="O70" s="12">
        <f t="shared" si="97"/>
        <v>60</v>
      </c>
      <c r="P70" s="8">
        <f t="shared" si="98"/>
        <v>0.03428571428571425</v>
      </c>
      <c r="Q70" s="12">
        <f aca="true" t="shared" si="103" ref="Q70:Q75">+N70-N69</f>
        <v>10</v>
      </c>
      <c r="R70" s="20">
        <v>1750</v>
      </c>
      <c r="S70" s="12">
        <f t="shared" si="99"/>
        <v>90</v>
      </c>
      <c r="T70" s="8">
        <f t="shared" si="100"/>
        <v>0.05142857142857138</v>
      </c>
      <c r="U70" s="12">
        <f aca="true" t="shared" si="104" ref="U70:U75">+R70-R69</f>
        <v>20</v>
      </c>
    </row>
    <row r="71" spans="2:21" ht="13.5">
      <c r="B71" s="2">
        <f t="shared" si="96"/>
        <v>38899</v>
      </c>
      <c r="C71" s="1" t="s">
        <v>122</v>
      </c>
      <c r="D71" s="20">
        <v>1710</v>
      </c>
      <c r="E71" s="20">
        <f t="shared" si="94"/>
        <v>20</v>
      </c>
      <c r="F71" s="27">
        <f t="shared" si="101"/>
        <v>0.011695906432748537</v>
      </c>
      <c r="G71" s="20">
        <v>1680</v>
      </c>
      <c r="H71" s="20">
        <f t="shared" si="95"/>
        <v>20</v>
      </c>
      <c r="I71" s="27">
        <f t="shared" si="102"/>
        <v>0.011904761904761862</v>
      </c>
      <c r="J71" s="17" t="s">
        <v>165</v>
      </c>
      <c r="L71" s="2">
        <f t="shared" si="8"/>
        <v>38899</v>
      </c>
      <c r="M71" s="1" t="s">
        <v>122</v>
      </c>
      <c r="N71" s="20">
        <v>1730</v>
      </c>
      <c r="O71" s="12">
        <f t="shared" si="97"/>
        <v>20</v>
      </c>
      <c r="P71" s="8">
        <f t="shared" si="98"/>
        <v>0.011560693641618491</v>
      </c>
      <c r="Q71" s="12">
        <f t="shared" si="103"/>
        <v>-20</v>
      </c>
      <c r="R71" s="20">
        <v>1720</v>
      </c>
      <c r="S71" s="12">
        <f t="shared" si="99"/>
        <v>40</v>
      </c>
      <c r="T71" s="8">
        <f t="shared" si="100"/>
        <v>0.023255813953488413</v>
      </c>
      <c r="U71" s="12">
        <f t="shared" si="104"/>
        <v>-30</v>
      </c>
    </row>
    <row r="72" spans="2:21" ht="13.5">
      <c r="B72" s="2">
        <f t="shared" si="96"/>
        <v>38900</v>
      </c>
      <c r="C72" s="1" t="s">
        <v>123</v>
      </c>
      <c r="D72" s="20">
        <v>1700</v>
      </c>
      <c r="E72" s="20">
        <f aca="true" t="shared" si="105" ref="E72:E78">+D72-D71</f>
        <v>-10</v>
      </c>
      <c r="F72" s="27">
        <f t="shared" si="101"/>
        <v>-0.00588235294117645</v>
      </c>
      <c r="G72" s="20">
        <v>1680</v>
      </c>
      <c r="H72" s="20">
        <f aca="true" t="shared" si="106" ref="H72:H78">+G72-G71</f>
        <v>0</v>
      </c>
      <c r="I72" s="27">
        <f t="shared" si="102"/>
        <v>0</v>
      </c>
      <c r="J72" s="10" t="s">
        <v>166</v>
      </c>
      <c r="L72" s="2">
        <f t="shared" si="8"/>
        <v>38900</v>
      </c>
      <c r="M72" s="1" t="s">
        <v>123</v>
      </c>
      <c r="N72" s="20">
        <v>1780</v>
      </c>
      <c r="O72" s="12">
        <f t="shared" si="97"/>
        <v>80</v>
      </c>
      <c r="P72" s="8">
        <f t="shared" si="98"/>
        <v>0.0449438202247191</v>
      </c>
      <c r="Q72" s="12">
        <f t="shared" si="103"/>
        <v>50</v>
      </c>
      <c r="R72" s="20">
        <v>1760</v>
      </c>
      <c r="S72" s="12">
        <f t="shared" si="99"/>
        <v>80</v>
      </c>
      <c r="T72" s="8">
        <f t="shared" si="100"/>
        <v>0.045454545454545414</v>
      </c>
      <c r="U72" s="12">
        <f t="shared" si="104"/>
        <v>40</v>
      </c>
    </row>
    <row r="73" spans="2:21" ht="13.5">
      <c r="B73" s="2">
        <f t="shared" si="96"/>
        <v>38901</v>
      </c>
      <c r="C73" s="1" t="s">
        <v>124</v>
      </c>
      <c r="D73" s="20">
        <v>1700</v>
      </c>
      <c r="E73" s="20">
        <f t="shared" si="105"/>
        <v>0</v>
      </c>
      <c r="F73" s="27">
        <f t="shared" si="101"/>
        <v>0</v>
      </c>
      <c r="G73" s="20">
        <v>1700</v>
      </c>
      <c r="H73" s="20">
        <f t="shared" si="106"/>
        <v>20</v>
      </c>
      <c r="I73" s="27">
        <f t="shared" si="102"/>
        <v>0.0117647058823529</v>
      </c>
      <c r="J73" s="10" t="s">
        <v>167</v>
      </c>
      <c r="L73" s="2">
        <f aca="true" t="shared" si="107" ref="L73:L106">+L72+1</f>
        <v>38901</v>
      </c>
      <c r="M73" s="1" t="s">
        <v>124</v>
      </c>
      <c r="N73" s="20">
        <v>1770</v>
      </c>
      <c r="O73" s="12">
        <f t="shared" si="97"/>
        <v>70</v>
      </c>
      <c r="P73" s="8">
        <f t="shared" si="98"/>
        <v>0.039548022598870025</v>
      </c>
      <c r="Q73" s="12">
        <f t="shared" si="103"/>
        <v>-10</v>
      </c>
      <c r="R73" s="20">
        <v>1730</v>
      </c>
      <c r="S73" s="12">
        <f t="shared" si="99"/>
        <v>30</v>
      </c>
      <c r="T73" s="8">
        <f t="shared" si="100"/>
        <v>0.017341040462427793</v>
      </c>
      <c r="U73" s="12">
        <f t="shared" si="104"/>
        <v>-30</v>
      </c>
    </row>
    <row r="74" spans="2:21" ht="13.5">
      <c r="B74" s="2">
        <f aca="true" t="shared" si="108" ref="B74:B106">+B73+1</f>
        <v>38902</v>
      </c>
      <c r="C74" s="1" t="s">
        <v>125</v>
      </c>
      <c r="D74" s="20">
        <v>1730</v>
      </c>
      <c r="E74" s="20">
        <f t="shared" si="105"/>
        <v>30</v>
      </c>
      <c r="F74" s="27">
        <f t="shared" si="101"/>
        <v>0.017341040462427793</v>
      </c>
      <c r="G74" s="20">
        <v>1680</v>
      </c>
      <c r="H74" s="20">
        <f t="shared" si="106"/>
        <v>-20</v>
      </c>
      <c r="I74" s="27">
        <f t="shared" si="102"/>
        <v>-0.011904761904761862</v>
      </c>
      <c r="J74" s="10" t="s">
        <v>168</v>
      </c>
      <c r="L74" s="2">
        <f t="shared" si="107"/>
        <v>38902</v>
      </c>
      <c r="M74" s="1" t="s">
        <v>125</v>
      </c>
      <c r="N74" s="20">
        <v>1810</v>
      </c>
      <c r="O74" s="12">
        <f t="shared" si="97"/>
        <v>80</v>
      </c>
      <c r="P74" s="8">
        <f t="shared" si="98"/>
        <v>0.04419889502762431</v>
      </c>
      <c r="Q74" s="12">
        <f t="shared" si="103"/>
        <v>40</v>
      </c>
      <c r="R74" s="20">
        <v>1800</v>
      </c>
      <c r="S74" s="12">
        <f t="shared" si="99"/>
        <v>120</v>
      </c>
      <c r="T74" s="8">
        <f t="shared" si="100"/>
        <v>0.06666666666666665</v>
      </c>
      <c r="U74" s="12">
        <f t="shared" si="104"/>
        <v>70</v>
      </c>
    </row>
    <row r="75" spans="2:21" ht="13.5">
      <c r="B75" s="2">
        <f t="shared" si="108"/>
        <v>38903</v>
      </c>
      <c r="C75" s="1" t="s">
        <v>126</v>
      </c>
      <c r="D75" s="20">
        <v>1760</v>
      </c>
      <c r="E75" s="20">
        <f t="shared" si="105"/>
        <v>30</v>
      </c>
      <c r="F75" s="27">
        <f t="shared" si="101"/>
        <v>0.017045454545454586</v>
      </c>
      <c r="G75" s="20">
        <v>1730</v>
      </c>
      <c r="H75" s="20">
        <f t="shared" si="106"/>
        <v>50</v>
      </c>
      <c r="I75" s="27">
        <f t="shared" si="102"/>
        <v>0.028901734104046284</v>
      </c>
      <c r="J75" s="36" t="s">
        <v>169</v>
      </c>
      <c r="L75" s="2">
        <f t="shared" si="107"/>
        <v>38903</v>
      </c>
      <c r="M75" s="1" t="s">
        <v>126</v>
      </c>
      <c r="N75" s="20">
        <v>1790</v>
      </c>
      <c r="O75" s="12">
        <f aca="true" t="shared" si="109" ref="O75:O80">+N75-D75</f>
        <v>30</v>
      </c>
      <c r="P75" s="8">
        <f aca="true" t="shared" si="110" ref="P75:P80">1-D75/N75</f>
        <v>0.016759776536312887</v>
      </c>
      <c r="Q75" s="12">
        <f t="shared" si="103"/>
        <v>-20</v>
      </c>
      <c r="R75" s="20">
        <v>1760</v>
      </c>
      <c r="S75" s="12">
        <f t="shared" si="99"/>
        <v>30</v>
      </c>
      <c r="T75" s="8">
        <f aca="true" t="shared" si="111" ref="T75:T80">1-G75/R75</f>
        <v>0.017045454545454586</v>
      </c>
      <c r="U75" s="12">
        <f t="shared" si="104"/>
        <v>-40</v>
      </c>
    </row>
    <row r="76" spans="2:21" ht="13.5">
      <c r="B76" s="2">
        <f t="shared" si="108"/>
        <v>38904</v>
      </c>
      <c r="C76" s="1" t="s">
        <v>127</v>
      </c>
      <c r="D76" s="20">
        <v>1750</v>
      </c>
      <c r="E76" s="20">
        <f t="shared" si="105"/>
        <v>-10</v>
      </c>
      <c r="F76" s="27">
        <f aca="true" t="shared" si="112" ref="F76:F81">1-D75/D76</f>
        <v>-0.005714285714285783</v>
      </c>
      <c r="G76" s="20">
        <v>1720</v>
      </c>
      <c r="H76" s="20">
        <f t="shared" si="106"/>
        <v>-10</v>
      </c>
      <c r="I76" s="27">
        <f aca="true" t="shared" si="113" ref="I76:I81">1-G75/G76</f>
        <v>-0.005813953488372103</v>
      </c>
      <c r="J76" s="10" t="s">
        <v>170</v>
      </c>
      <c r="L76" s="2">
        <f t="shared" si="107"/>
        <v>38904</v>
      </c>
      <c r="M76" s="1" t="s">
        <v>127</v>
      </c>
      <c r="N76" s="20">
        <v>1850</v>
      </c>
      <c r="O76" s="12">
        <f t="shared" si="109"/>
        <v>100</v>
      </c>
      <c r="P76" s="8">
        <f t="shared" si="110"/>
        <v>0.05405405405405406</v>
      </c>
      <c r="Q76" s="12">
        <f aca="true" t="shared" si="114" ref="Q76:Q81">+N76-N75</f>
        <v>60</v>
      </c>
      <c r="R76" s="20">
        <v>1840</v>
      </c>
      <c r="S76" s="12">
        <f t="shared" si="99"/>
        <v>120</v>
      </c>
      <c r="T76" s="8">
        <f t="shared" si="111"/>
        <v>0.06521739130434778</v>
      </c>
      <c r="U76" s="12">
        <f aca="true" t="shared" si="115" ref="U76:U81">+R76-R75</f>
        <v>80</v>
      </c>
    </row>
    <row r="77" spans="2:21" ht="13.5">
      <c r="B77" s="2">
        <f t="shared" si="108"/>
        <v>38905</v>
      </c>
      <c r="C77" s="1" t="s">
        <v>128</v>
      </c>
      <c r="D77" s="20">
        <v>1800</v>
      </c>
      <c r="E77" s="20">
        <f t="shared" si="105"/>
        <v>50</v>
      </c>
      <c r="F77" s="27">
        <f t="shared" si="112"/>
        <v>0.02777777777777779</v>
      </c>
      <c r="G77" s="20">
        <v>1760</v>
      </c>
      <c r="H77" s="20">
        <f t="shared" si="106"/>
        <v>40</v>
      </c>
      <c r="I77" s="27">
        <f t="shared" si="113"/>
        <v>0.022727272727272707</v>
      </c>
      <c r="J77" s="10" t="s">
        <v>171</v>
      </c>
      <c r="L77" s="2">
        <f t="shared" si="107"/>
        <v>38905</v>
      </c>
      <c r="M77" s="1" t="s">
        <v>128</v>
      </c>
      <c r="N77" s="20">
        <v>1840</v>
      </c>
      <c r="O77" s="12">
        <f t="shared" si="109"/>
        <v>40</v>
      </c>
      <c r="P77" s="8">
        <f t="shared" si="110"/>
        <v>0.021739130434782594</v>
      </c>
      <c r="Q77" s="12">
        <f t="shared" si="114"/>
        <v>-10</v>
      </c>
      <c r="R77" s="20">
        <v>1820</v>
      </c>
      <c r="S77" s="12">
        <f aca="true" t="shared" si="116" ref="S77:S82">+R77-G77</f>
        <v>60</v>
      </c>
      <c r="T77" s="8">
        <f t="shared" si="111"/>
        <v>0.03296703296703296</v>
      </c>
      <c r="U77" s="12">
        <f t="shared" si="115"/>
        <v>-20</v>
      </c>
    </row>
    <row r="78" spans="2:21" ht="13.5">
      <c r="B78" s="2">
        <f t="shared" si="108"/>
        <v>38906</v>
      </c>
      <c r="C78" s="1" t="s">
        <v>129</v>
      </c>
      <c r="D78" s="20">
        <v>1780</v>
      </c>
      <c r="E78" s="20">
        <f t="shared" si="105"/>
        <v>-20</v>
      </c>
      <c r="F78" s="27">
        <f t="shared" si="112"/>
        <v>-0.011235955056179803</v>
      </c>
      <c r="G78" s="20">
        <v>1750</v>
      </c>
      <c r="H78" s="20">
        <f t="shared" si="106"/>
        <v>-10</v>
      </c>
      <c r="I78" s="27">
        <f t="shared" si="113"/>
        <v>-0.005714285714285783</v>
      </c>
      <c r="J78" s="17" t="s">
        <v>172</v>
      </c>
      <c r="L78" s="2">
        <f t="shared" si="107"/>
        <v>38906</v>
      </c>
      <c r="M78" s="1" t="s">
        <v>129</v>
      </c>
      <c r="N78" s="20">
        <v>1870</v>
      </c>
      <c r="O78" s="12">
        <f t="shared" si="109"/>
        <v>90</v>
      </c>
      <c r="P78" s="8">
        <f t="shared" si="110"/>
        <v>0.048128342245989275</v>
      </c>
      <c r="Q78" s="12">
        <f t="shared" si="114"/>
        <v>30</v>
      </c>
      <c r="R78" s="20">
        <v>1840</v>
      </c>
      <c r="S78" s="12">
        <f t="shared" si="116"/>
        <v>90</v>
      </c>
      <c r="T78" s="8">
        <f t="shared" si="111"/>
        <v>0.048913043478260865</v>
      </c>
      <c r="U78" s="12">
        <f t="shared" si="115"/>
        <v>20</v>
      </c>
    </row>
    <row r="79" spans="2:21" ht="13.5">
      <c r="B79" s="2">
        <f t="shared" si="108"/>
        <v>38907</v>
      </c>
      <c r="C79" s="1" t="s">
        <v>130</v>
      </c>
      <c r="D79" s="20">
        <v>1840</v>
      </c>
      <c r="E79" s="20">
        <f aca="true" t="shared" si="117" ref="E79:E85">+D79-D78</f>
        <v>60</v>
      </c>
      <c r="F79" s="27">
        <f t="shared" si="112"/>
        <v>0.03260869565217395</v>
      </c>
      <c r="G79" s="20">
        <v>1790</v>
      </c>
      <c r="H79" s="20">
        <f aca="true" t="shared" si="118" ref="H79:H85">+G79-G78</f>
        <v>40</v>
      </c>
      <c r="I79" s="27">
        <f t="shared" si="113"/>
        <v>0.022346368715083775</v>
      </c>
      <c r="J79" s="10" t="s">
        <v>173</v>
      </c>
      <c r="L79" s="2">
        <f t="shared" si="107"/>
        <v>38907</v>
      </c>
      <c r="M79" s="1" t="s">
        <v>130</v>
      </c>
      <c r="N79" s="20">
        <v>1880</v>
      </c>
      <c r="O79" s="12">
        <f t="shared" si="109"/>
        <v>40</v>
      </c>
      <c r="P79" s="8">
        <f t="shared" si="110"/>
        <v>0.021276595744680882</v>
      </c>
      <c r="Q79" s="12">
        <f t="shared" si="114"/>
        <v>10</v>
      </c>
      <c r="R79" s="20">
        <v>1810</v>
      </c>
      <c r="S79" s="12">
        <f t="shared" si="116"/>
        <v>20</v>
      </c>
      <c r="T79" s="8">
        <f t="shared" si="111"/>
        <v>0.011049723756906049</v>
      </c>
      <c r="U79" s="12">
        <f t="shared" si="115"/>
        <v>-30</v>
      </c>
    </row>
    <row r="80" spans="2:21" ht="13.5">
      <c r="B80" s="2">
        <f t="shared" si="108"/>
        <v>38908</v>
      </c>
      <c r="C80" s="1" t="s">
        <v>131</v>
      </c>
      <c r="D80" s="20">
        <v>1840</v>
      </c>
      <c r="E80" s="20">
        <f t="shared" si="117"/>
        <v>0</v>
      </c>
      <c r="F80" s="27">
        <f t="shared" si="112"/>
        <v>0</v>
      </c>
      <c r="G80" s="20">
        <v>1800</v>
      </c>
      <c r="H80" s="20">
        <f t="shared" si="118"/>
        <v>10</v>
      </c>
      <c r="I80" s="27">
        <f t="shared" si="113"/>
        <v>0.005555555555555536</v>
      </c>
      <c r="J80" s="10" t="s">
        <v>174</v>
      </c>
      <c r="L80" s="2">
        <f t="shared" si="107"/>
        <v>38908</v>
      </c>
      <c r="M80" s="1" t="s">
        <v>131</v>
      </c>
      <c r="N80" s="20">
        <v>1880</v>
      </c>
      <c r="O80" s="12">
        <f t="shared" si="109"/>
        <v>40</v>
      </c>
      <c r="P80" s="8">
        <f t="shared" si="110"/>
        <v>0.021276595744680882</v>
      </c>
      <c r="Q80" s="12">
        <f t="shared" si="114"/>
        <v>0</v>
      </c>
      <c r="R80" s="20">
        <v>1820</v>
      </c>
      <c r="S80" s="12">
        <f t="shared" si="116"/>
        <v>20</v>
      </c>
      <c r="T80" s="8">
        <f t="shared" si="111"/>
        <v>0.01098901098901095</v>
      </c>
      <c r="U80" s="12">
        <f t="shared" si="115"/>
        <v>10</v>
      </c>
    </row>
    <row r="81" spans="2:21" ht="13.5">
      <c r="B81" s="2">
        <f t="shared" si="108"/>
        <v>38909</v>
      </c>
      <c r="C81" s="1" t="s">
        <v>132</v>
      </c>
      <c r="D81" s="20">
        <v>1850</v>
      </c>
      <c r="E81" s="20">
        <f t="shared" si="117"/>
        <v>10</v>
      </c>
      <c r="F81" s="27">
        <f t="shared" si="112"/>
        <v>0.00540540540540535</v>
      </c>
      <c r="G81" s="20">
        <v>1780</v>
      </c>
      <c r="H81" s="20">
        <f t="shared" si="118"/>
        <v>-20</v>
      </c>
      <c r="I81" s="27">
        <f t="shared" si="113"/>
        <v>-0.011235955056179803</v>
      </c>
      <c r="J81" s="10" t="s">
        <v>175</v>
      </c>
      <c r="L81" s="2">
        <f t="shared" si="107"/>
        <v>38909</v>
      </c>
      <c r="M81" s="1" t="s">
        <v>132</v>
      </c>
      <c r="N81" s="20">
        <v>1890</v>
      </c>
      <c r="O81" s="12">
        <f aca="true" t="shared" si="119" ref="O81:O86">+N81-D81</f>
        <v>40</v>
      </c>
      <c r="P81" s="8">
        <f aca="true" t="shared" si="120" ref="P81:P86">1-D81/N81</f>
        <v>0.021164021164021163</v>
      </c>
      <c r="Q81" s="12">
        <f t="shared" si="114"/>
        <v>10</v>
      </c>
      <c r="R81" s="20">
        <v>1830</v>
      </c>
      <c r="S81" s="12">
        <f t="shared" si="116"/>
        <v>50</v>
      </c>
      <c r="T81" s="8">
        <f aca="true" t="shared" si="121" ref="T81:T86">1-G81/R81</f>
        <v>0.02732240437158473</v>
      </c>
      <c r="U81" s="12">
        <f t="shared" si="115"/>
        <v>10</v>
      </c>
    </row>
    <row r="82" spans="2:21" ht="13.5">
      <c r="B82" s="2">
        <f t="shared" si="108"/>
        <v>38910</v>
      </c>
      <c r="C82" s="1" t="s">
        <v>133</v>
      </c>
      <c r="D82" s="20">
        <v>1850</v>
      </c>
      <c r="E82" s="20">
        <f t="shared" si="117"/>
        <v>0</v>
      </c>
      <c r="F82" s="27">
        <f aca="true" t="shared" si="122" ref="F82:F87">1-D81/D82</f>
        <v>0</v>
      </c>
      <c r="G82" s="20">
        <v>1800</v>
      </c>
      <c r="H82" s="20">
        <f t="shared" si="118"/>
        <v>20</v>
      </c>
      <c r="I82" s="27">
        <f aca="true" t="shared" si="123" ref="I82:I87">1-G81/G82</f>
        <v>0.011111111111111072</v>
      </c>
      <c r="J82" s="10" t="s">
        <v>176</v>
      </c>
      <c r="L82" s="2">
        <f t="shared" si="107"/>
        <v>38910</v>
      </c>
      <c r="M82" s="1" t="s">
        <v>133</v>
      </c>
      <c r="N82" s="20">
        <v>1900</v>
      </c>
      <c r="O82" s="12">
        <f t="shared" si="119"/>
        <v>50</v>
      </c>
      <c r="P82" s="8">
        <f t="shared" si="120"/>
        <v>0.02631578947368418</v>
      </c>
      <c r="Q82" s="12">
        <f aca="true" t="shared" si="124" ref="Q82:Q87">+N82-N81</f>
        <v>10</v>
      </c>
      <c r="R82" s="20">
        <v>1880</v>
      </c>
      <c r="S82" s="12">
        <f t="shared" si="116"/>
        <v>80</v>
      </c>
      <c r="T82" s="8">
        <f t="shared" si="121"/>
        <v>0.04255319148936165</v>
      </c>
      <c r="U82" s="12">
        <f aca="true" t="shared" si="125" ref="U82:U87">+R82-R81</f>
        <v>50</v>
      </c>
    </row>
    <row r="83" spans="2:21" ht="13.5">
      <c r="B83" s="2">
        <f t="shared" si="108"/>
        <v>38911</v>
      </c>
      <c r="C83" s="1" t="s">
        <v>134</v>
      </c>
      <c r="D83" s="20">
        <v>1850</v>
      </c>
      <c r="E83" s="20">
        <f t="shared" si="117"/>
        <v>0</v>
      </c>
      <c r="F83" s="27">
        <f t="shared" si="122"/>
        <v>0</v>
      </c>
      <c r="G83" s="20">
        <v>1840</v>
      </c>
      <c r="H83" s="20">
        <f t="shared" si="118"/>
        <v>40</v>
      </c>
      <c r="I83" s="27">
        <f t="shared" si="123"/>
        <v>0.021739130434782594</v>
      </c>
      <c r="J83" s="10" t="s">
        <v>177</v>
      </c>
      <c r="L83" s="2">
        <f t="shared" si="107"/>
        <v>38911</v>
      </c>
      <c r="M83" s="1" t="s">
        <v>134</v>
      </c>
      <c r="N83" s="20">
        <v>1960</v>
      </c>
      <c r="O83" s="12">
        <f t="shared" si="119"/>
        <v>110</v>
      </c>
      <c r="P83" s="8">
        <f t="shared" si="120"/>
        <v>0.056122448979591844</v>
      </c>
      <c r="Q83" s="12">
        <f t="shared" si="124"/>
        <v>60</v>
      </c>
      <c r="R83" s="20">
        <v>1950</v>
      </c>
      <c r="S83" s="12">
        <f aca="true" t="shared" si="126" ref="S83:S88">+R83-G83</f>
        <v>110</v>
      </c>
      <c r="T83" s="8">
        <f t="shared" si="121"/>
        <v>0.05641025641025643</v>
      </c>
      <c r="U83" s="12">
        <f t="shared" si="125"/>
        <v>70</v>
      </c>
    </row>
    <row r="84" spans="2:21" ht="13.5">
      <c r="B84" s="2">
        <f t="shared" si="108"/>
        <v>38912</v>
      </c>
      <c r="C84" s="1" t="s">
        <v>135</v>
      </c>
      <c r="D84" s="20">
        <v>1870</v>
      </c>
      <c r="E84" s="20">
        <f t="shared" si="117"/>
        <v>20</v>
      </c>
      <c r="F84" s="27">
        <f t="shared" si="122"/>
        <v>0.010695187165775444</v>
      </c>
      <c r="G84" s="20">
        <v>1850</v>
      </c>
      <c r="H84" s="20">
        <f t="shared" si="118"/>
        <v>10</v>
      </c>
      <c r="I84" s="27">
        <f t="shared" si="123"/>
        <v>0.00540540540540535</v>
      </c>
      <c r="J84" s="10" t="s">
        <v>178</v>
      </c>
      <c r="L84" s="2">
        <f t="shared" si="107"/>
        <v>38912</v>
      </c>
      <c r="M84" s="1" t="s">
        <v>135</v>
      </c>
      <c r="N84" s="20">
        <v>1950</v>
      </c>
      <c r="O84" s="12">
        <f t="shared" si="119"/>
        <v>80</v>
      </c>
      <c r="P84" s="8">
        <f t="shared" si="120"/>
        <v>0.04102564102564099</v>
      </c>
      <c r="Q84" s="12">
        <f t="shared" si="124"/>
        <v>-10</v>
      </c>
      <c r="R84" s="20">
        <v>1940</v>
      </c>
      <c r="S84" s="12">
        <f t="shared" si="126"/>
        <v>90</v>
      </c>
      <c r="T84" s="8">
        <f t="shared" si="121"/>
        <v>0.046391752577319534</v>
      </c>
      <c r="U84" s="12">
        <f t="shared" si="125"/>
        <v>-10</v>
      </c>
    </row>
    <row r="85" spans="2:21" ht="13.5">
      <c r="B85" s="2">
        <f t="shared" si="108"/>
        <v>38913</v>
      </c>
      <c r="C85" s="1" t="s">
        <v>136</v>
      </c>
      <c r="D85" s="20">
        <v>1900</v>
      </c>
      <c r="E85" s="20">
        <f t="shared" si="117"/>
        <v>30</v>
      </c>
      <c r="F85" s="27">
        <f t="shared" si="122"/>
        <v>0.015789473684210575</v>
      </c>
      <c r="G85" s="20">
        <v>1860</v>
      </c>
      <c r="H85" s="20">
        <f t="shared" si="118"/>
        <v>10</v>
      </c>
      <c r="I85" s="27">
        <f t="shared" si="123"/>
        <v>0.005376344086021501</v>
      </c>
      <c r="J85" s="10" t="s">
        <v>179</v>
      </c>
      <c r="L85" s="2">
        <f t="shared" si="107"/>
        <v>38913</v>
      </c>
      <c r="M85" s="1" t="s">
        <v>136</v>
      </c>
      <c r="N85" s="20">
        <v>1980</v>
      </c>
      <c r="O85" s="12">
        <f t="shared" si="119"/>
        <v>80</v>
      </c>
      <c r="P85" s="8">
        <f t="shared" si="120"/>
        <v>0.04040404040404044</v>
      </c>
      <c r="Q85" s="12">
        <f t="shared" si="124"/>
        <v>30</v>
      </c>
      <c r="R85" s="20">
        <v>1950</v>
      </c>
      <c r="S85" s="12">
        <f t="shared" si="126"/>
        <v>90</v>
      </c>
      <c r="T85" s="8">
        <f t="shared" si="121"/>
        <v>0.0461538461538461</v>
      </c>
      <c r="U85" s="12">
        <f t="shared" si="125"/>
        <v>10</v>
      </c>
    </row>
    <row r="86" spans="2:21" ht="13.5">
      <c r="B86" s="2">
        <f t="shared" si="108"/>
        <v>38914</v>
      </c>
      <c r="C86" s="1" t="s">
        <v>137</v>
      </c>
      <c r="D86" s="20">
        <v>1910</v>
      </c>
      <c r="E86" s="20">
        <f aca="true" t="shared" si="127" ref="E86:E92">+D86-D85</f>
        <v>10</v>
      </c>
      <c r="F86" s="27">
        <f t="shared" si="122"/>
        <v>0.005235602094240788</v>
      </c>
      <c r="G86" s="20">
        <v>1870</v>
      </c>
      <c r="H86" s="20">
        <f aca="true" t="shared" si="128" ref="H86:H92">+G86-G85</f>
        <v>10</v>
      </c>
      <c r="I86" s="27">
        <f t="shared" si="123"/>
        <v>0.005347593582887722</v>
      </c>
      <c r="J86" s="10" t="s">
        <v>180</v>
      </c>
      <c r="L86" s="2">
        <f t="shared" si="107"/>
        <v>38914</v>
      </c>
      <c r="M86" s="1" t="s">
        <v>137</v>
      </c>
      <c r="N86" s="20">
        <v>1950</v>
      </c>
      <c r="O86" s="12">
        <f t="shared" si="119"/>
        <v>40</v>
      </c>
      <c r="P86" s="8">
        <f t="shared" si="120"/>
        <v>0.02051282051282055</v>
      </c>
      <c r="Q86" s="12">
        <f t="shared" si="124"/>
        <v>-30</v>
      </c>
      <c r="R86" s="20">
        <v>1940</v>
      </c>
      <c r="S86" s="12">
        <f t="shared" si="126"/>
        <v>70</v>
      </c>
      <c r="T86" s="8">
        <f t="shared" si="121"/>
        <v>0.03608247422680411</v>
      </c>
      <c r="U86" s="12">
        <f t="shared" si="125"/>
        <v>-10</v>
      </c>
    </row>
    <row r="87" spans="2:21" ht="13.5">
      <c r="B87" s="2">
        <f t="shared" si="108"/>
        <v>38915</v>
      </c>
      <c r="C87" s="1" t="s">
        <v>138</v>
      </c>
      <c r="D87" s="20">
        <v>1900</v>
      </c>
      <c r="E87" s="20">
        <f t="shared" si="127"/>
        <v>-10</v>
      </c>
      <c r="F87" s="27">
        <f t="shared" si="122"/>
        <v>-0.0052631578947368585</v>
      </c>
      <c r="G87" s="20">
        <v>1880</v>
      </c>
      <c r="H87" s="20">
        <f t="shared" si="128"/>
        <v>10</v>
      </c>
      <c r="I87" s="27">
        <f t="shared" si="123"/>
        <v>0.005319148936170248</v>
      </c>
      <c r="J87" s="10" t="s">
        <v>181</v>
      </c>
      <c r="L87" s="2">
        <f t="shared" si="107"/>
        <v>38915</v>
      </c>
      <c r="M87" s="1" t="s">
        <v>138</v>
      </c>
      <c r="N87" s="20">
        <v>2000</v>
      </c>
      <c r="O87" s="12">
        <f aca="true" t="shared" si="129" ref="O87:O92">+N87-D87</f>
        <v>100</v>
      </c>
      <c r="P87" s="8">
        <f aca="true" t="shared" si="130" ref="P87:P92">1-D87/N87</f>
        <v>0.050000000000000044</v>
      </c>
      <c r="Q87" s="12">
        <f t="shared" si="124"/>
        <v>50</v>
      </c>
      <c r="R87" s="20">
        <v>1950</v>
      </c>
      <c r="S87" s="12">
        <f t="shared" si="126"/>
        <v>70</v>
      </c>
      <c r="T87" s="8">
        <f aca="true" t="shared" si="131" ref="T87:T92">1-G87/R87</f>
        <v>0.03589743589743588</v>
      </c>
      <c r="U87" s="12">
        <f t="shared" si="125"/>
        <v>10</v>
      </c>
    </row>
    <row r="88" spans="2:21" ht="13.5">
      <c r="B88" s="2">
        <f t="shared" si="108"/>
        <v>38916</v>
      </c>
      <c r="C88" s="1" t="s">
        <v>139</v>
      </c>
      <c r="D88" s="20">
        <v>1910</v>
      </c>
      <c r="E88" s="20">
        <f t="shared" si="127"/>
        <v>10</v>
      </c>
      <c r="F88" s="27">
        <f aca="true" t="shared" si="132" ref="F88:F93">1-D87/D88</f>
        <v>0.005235602094240788</v>
      </c>
      <c r="G88" s="20">
        <v>1890</v>
      </c>
      <c r="H88" s="20">
        <f t="shared" si="128"/>
        <v>10</v>
      </c>
      <c r="I88" s="27">
        <f aca="true" t="shared" si="133" ref="I88:I93">1-G87/G88</f>
        <v>0.005291005291005346</v>
      </c>
      <c r="J88" s="33" t="s">
        <v>182</v>
      </c>
      <c r="L88" s="2">
        <f t="shared" si="107"/>
        <v>38916</v>
      </c>
      <c r="M88" s="1" t="s">
        <v>139</v>
      </c>
      <c r="N88" s="20">
        <v>1970</v>
      </c>
      <c r="O88" s="12">
        <f t="shared" si="129"/>
        <v>60</v>
      </c>
      <c r="P88" s="8">
        <f t="shared" si="130"/>
        <v>0.030456852791878153</v>
      </c>
      <c r="Q88" s="12">
        <f aca="true" t="shared" si="134" ref="Q88:Q93">+N88-N87</f>
        <v>-30</v>
      </c>
      <c r="R88" s="20">
        <v>1940</v>
      </c>
      <c r="S88" s="12">
        <f t="shared" si="126"/>
        <v>50</v>
      </c>
      <c r="T88" s="8">
        <f t="shared" si="131"/>
        <v>0.02577319587628868</v>
      </c>
      <c r="U88" s="12">
        <f aca="true" t="shared" si="135" ref="U88:U93">+R88-R87</f>
        <v>-10</v>
      </c>
    </row>
    <row r="89" spans="2:21" ht="13.5">
      <c r="B89" s="2">
        <f t="shared" si="108"/>
        <v>38917</v>
      </c>
      <c r="C89" s="1" t="s">
        <v>140</v>
      </c>
      <c r="D89" s="20">
        <v>1920</v>
      </c>
      <c r="E89" s="20">
        <f t="shared" si="127"/>
        <v>10</v>
      </c>
      <c r="F89" s="27">
        <f t="shared" si="132"/>
        <v>0.00520833333333337</v>
      </c>
      <c r="G89" s="20">
        <v>1890</v>
      </c>
      <c r="H89" s="20">
        <f t="shared" si="128"/>
        <v>0</v>
      </c>
      <c r="I89" s="27">
        <f t="shared" si="133"/>
        <v>0</v>
      </c>
      <c r="J89" s="10" t="s">
        <v>183</v>
      </c>
      <c r="L89" s="2">
        <f t="shared" si="107"/>
        <v>38917</v>
      </c>
      <c r="M89" s="1" t="s">
        <v>140</v>
      </c>
      <c r="N89" s="20">
        <v>1990</v>
      </c>
      <c r="O89" s="12">
        <f t="shared" si="129"/>
        <v>70</v>
      </c>
      <c r="P89" s="8">
        <f t="shared" si="130"/>
        <v>0.035175879396984966</v>
      </c>
      <c r="Q89" s="12">
        <f t="shared" si="134"/>
        <v>20</v>
      </c>
      <c r="R89" s="20">
        <v>1940</v>
      </c>
      <c r="S89" s="12">
        <f aca="true" t="shared" si="136" ref="S89:S94">+R89-G89</f>
        <v>50</v>
      </c>
      <c r="T89" s="8">
        <f t="shared" si="131"/>
        <v>0.02577319587628868</v>
      </c>
      <c r="U89" s="12">
        <f t="shared" si="135"/>
        <v>0</v>
      </c>
    </row>
    <row r="90" spans="2:21" ht="13.5">
      <c r="B90" s="2">
        <f t="shared" si="108"/>
        <v>38918</v>
      </c>
      <c r="C90" s="1" t="s">
        <v>141</v>
      </c>
      <c r="D90" s="20">
        <v>1950</v>
      </c>
      <c r="E90" s="20">
        <f t="shared" si="127"/>
        <v>30</v>
      </c>
      <c r="F90" s="27">
        <f t="shared" si="132"/>
        <v>0.01538461538461533</v>
      </c>
      <c r="G90" s="20">
        <v>1890</v>
      </c>
      <c r="H90" s="20">
        <f t="shared" si="128"/>
        <v>0</v>
      </c>
      <c r="I90" s="27">
        <f t="shared" si="133"/>
        <v>0</v>
      </c>
      <c r="J90" s="10" t="s">
        <v>184</v>
      </c>
      <c r="L90" s="2">
        <f t="shared" si="107"/>
        <v>38918</v>
      </c>
      <c r="M90" s="1" t="s">
        <v>141</v>
      </c>
      <c r="N90" s="20">
        <v>2080</v>
      </c>
      <c r="O90" s="12">
        <f t="shared" si="129"/>
        <v>130</v>
      </c>
      <c r="P90" s="8">
        <f t="shared" si="130"/>
        <v>0.0625</v>
      </c>
      <c r="Q90" s="12">
        <f t="shared" si="134"/>
        <v>90</v>
      </c>
      <c r="R90" s="20">
        <v>2020</v>
      </c>
      <c r="S90" s="12">
        <f t="shared" si="136"/>
        <v>130</v>
      </c>
      <c r="T90" s="8">
        <f t="shared" si="131"/>
        <v>0.0643564356435643</v>
      </c>
      <c r="U90" s="12">
        <f t="shared" si="135"/>
        <v>80</v>
      </c>
    </row>
    <row r="91" spans="2:21" ht="13.5">
      <c r="B91" s="2">
        <f t="shared" si="108"/>
        <v>38919</v>
      </c>
      <c r="C91" s="1" t="s">
        <v>142</v>
      </c>
      <c r="D91" s="20">
        <v>2010</v>
      </c>
      <c r="E91" s="20">
        <f t="shared" si="127"/>
        <v>60</v>
      </c>
      <c r="F91" s="27">
        <f t="shared" si="132"/>
        <v>0.02985074626865669</v>
      </c>
      <c r="G91" s="20">
        <v>1930</v>
      </c>
      <c r="H91" s="20">
        <f t="shared" si="128"/>
        <v>40</v>
      </c>
      <c r="I91" s="27">
        <f t="shared" si="133"/>
        <v>0.020725388601036232</v>
      </c>
      <c r="J91" s="10" t="s">
        <v>185</v>
      </c>
      <c r="L91" s="2">
        <f t="shared" si="107"/>
        <v>38919</v>
      </c>
      <c r="M91" s="1" t="s">
        <v>142</v>
      </c>
      <c r="N91" s="20">
        <v>2020</v>
      </c>
      <c r="O91" s="12">
        <f t="shared" si="129"/>
        <v>10</v>
      </c>
      <c r="P91" s="8">
        <f t="shared" si="130"/>
        <v>0.004950495049504955</v>
      </c>
      <c r="Q91" s="12">
        <f t="shared" si="134"/>
        <v>-60</v>
      </c>
      <c r="R91" s="20">
        <v>1980</v>
      </c>
      <c r="S91" s="12">
        <f t="shared" si="136"/>
        <v>50</v>
      </c>
      <c r="T91" s="8">
        <f t="shared" si="131"/>
        <v>0.025252525252525304</v>
      </c>
      <c r="U91" s="12">
        <f t="shared" si="135"/>
        <v>-40</v>
      </c>
    </row>
    <row r="92" spans="2:21" ht="13.5">
      <c r="B92" s="2">
        <f t="shared" si="108"/>
        <v>38920</v>
      </c>
      <c r="C92" s="1" t="s">
        <v>143</v>
      </c>
      <c r="D92" s="20">
        <v>1970</v>
      </c>
      <c r="E92" s="20">
        <f t="shared" si="127"/>
        <v>-40</v>
      </c>
      <c r="F92" s="27">
        <f t="shared" si="132"/>
        <v>-0.020304568527918843</v>
      </c>
      <c r="G92" s="20">
        <v>1930</v>
      </c>
      <c r="H92" s="20">
        <f t="shared" si="128"/>
        <v>0</v>
      </c>
      <c r="I92" s="27">
        <f t="shared" si="133"/>
        <v>0</v>
      </c>
      <c r="J92" s="17" t="s">
        <v>186</v>
      </c>
      <c r="L92" s="2">
        <f t="shared" si="107"/>
        <v>38920</v>
      </c>
      <c r="M92" s="1" t="s">
        <v>143</v>
      </c>
      <c r="N92" s="20">
        <v>2030</v>
      </c>
      <c r="O92" s="12">
        <f t="shared" si="129"/>
        <v>60</v>
      </c>
      <c r="P92" s="8">
        <f t="shared" si="130"/>
        <v>0.029556650246305383</v>
      </c>
      <c r="Q92" s="12">
        <f t="shared" si="134"/>
        <v>10</v>
      </c>
      <c r="R92" s="20">
        <v>2000</v>
      </c>
      <c r="S92" s="12">
        <f t="shared" si="136"/>
        <v>70</v>
      </c>
      <c r="T92" s="8">
        <f t="shared" si="131"/>
        <v>0.03500000000000003</v>
      </c>
      <c r="U92" s="12">
        <f t="shared" si="135"/>
        <v>20</v>
      </c>
    </row>
    <row r="93" spans="2:21" ht="13.5">
      <c r="B93" s="2">
        <f t="shared" si="108"/>
        <v>38921</v>
      </c>
      <c r="C93" s="1" t="s">
        <v>144</v>
      </c>
      <c r="D93" s="20">
        <v>2000</v>
      </c>
      <c r="E93" s="20">
        <f aca="true" t="shared" si="137" ref="E93:E99">+D93-D92</f>
        <v>30</v>
      </c>
      <c r="F93" s="27">
        <f t="shared" si="132"/>
        <v>0.015000000000000013</v>
      </c>
      <c r="G93" s="20">
        <v>1960</v>
      </c>
      <c r="H93" s="20">
        <f aca="true" t="shared" si="138" ref="H93:H99">+G93-G92</f>
        <v>30</v>
      </c>
      <c r="I93" s="27">
        <f t="shared" si="133"/>
        <v>0.015306122448979553</v>
      </c>
      <c r="J93" s="10" t="s">
        <v>187</v>
      </c>
      <c r="L93" s="2">
        <f t="shared" si="107"/>
        <v>38921</v>
      </c>
      <c r="M93" s="1" t="s">
        <v>144</v>
      </c>
      <c r="N93" s="20">
        <v>2050</v>
      </c>
      <c r="O93" s="12">
        <f aca="true" t="shared" si="139" ref="O93:O98">+N93-D93</f>
        <v>50</v>
      </c>
      <c r="P93" s="8">
        <f aca="true" t="shared" si="140" ref="P93:P98">1-D93/N93</f>
        <v>0.024390243902439046</v>
      </c>
      <c r="Q93" s="12">
        <f t="shared" si="134"/>
        <v>20</v>
      </c>
      <c r="R93" s="20">
        <v>2000</v>
      </c>
      <c r="S93" s="12">
        <f t="shared" si="136"/>
        <v>40</v>
      </c>
      <c r="T93" s="8">
        <f aca="true" t="shared" si="141" ref="T93:T98">1-G93/R93</f>
        <v>0.020000000000000018</v>
      </c>
      <c r="U93" s="12">
        <f t="shared" si="135"/>
        <v>0</v>
      </c>
    </row>
    <row r="94" spans="2:21" ht="13.5">
      <c r="B94" s="2">
        <f t="shared" si="108"/>
        <v>38922</v>
      </c>
      <c r="C94" s="1" t="s">
        <v>145</v>
      </c>
      <c r="D94" s="20">
        <v>1980</v>
      </c>
      <c r="E94" s="20">
        <f t="shared" si="137"/>
        <v>-20</v>
      </c>
      <c r="F94" s="27">
        <f aca="true" t="shared" si="142" ref="F94:F99">1-D93/D94</f>
        <v>-0.010101010101010166</v>
      </c>
      <c r="G94" s="20">
        <v>1940</v>
      </c>
      <c r="H94" s="20">
        <f t="shared" si="138"/>
        <v>-20</v>
      </c>
      <c r="I94" s="27">
        <f aca="true" t="shared" si="143" ref="I94:I99">1-G93/G94</f>
        <v>-0.010309278350515427</v>
      </c>
      <c r="J94" s="10" t="s">
        <v>188</v>
      </c>
      <c r="L94" s="2">
        <f t="shared" si="107"/>
        <v>38922</v>
      </c>
      <c r="M94" s="1" t="s">
        <v>145</v>
      </c>
      <c r="N94" s="20">
        <v>2030</v>
      </c>
      <c r="O94" s="12">
        <f t="shared" si="139"/>
        <v>50</v>
      </c>
      <c r="P94" s="8">
        <f t="shared" si="140"/>
        <v>0.024630541871921152</v>
      </c>
      <c r="Q94" s="12">
        <f aca="true" t="shared" si="144" ref="Q94:Q99">+N94-N93</f>
        <v>-20</v>
      </c>
      <c r="R94" s="20">
        <v>1980</v>
      </c>
      <c r="S94" s="12">
        <f t="shared" si="136"/>
        <v>40</v>
      </c>
      <c r="T94" s="8">
        <f t="shared" si="141"/>
        <v>0.02020202020202022</v>
      </c>
      <c r="U94" s="12">
        <f aca="true" t="shared" si="145" ref="U94:U99">+R94-R93</f>
        <v>-20</v>
      </c>
    </row>
    <row r="95" spans="2:21" ht="13.5">
      <c r="B95" s="2">
        <f t="shared" si="108"/>
        <v>38923</v>
      </c>
      <c r="C95" s="1" t="s">
        <v>146</v>
      </c>
      <c r="D95" s="20">
        <v>1980</v>
      </c>
      <c r="E95" s="20">
        <f t="shared" si="137"/>
        <v>0</v>
      </c>
      <c r="F95" s="27">
        <f t="shared" si="142"/>
        <v>0</v>
      </c>
      <c r="G95" s="20">
        <v>1940</v>
      </c>
      <c r="H95" s="20">
        <f t="shared" si="138"/>
        <v>0</v>
      </c>
      <c r="I95" s="27">
        <f t="shared" si="143"/>
        <v>0</v>
      </c>
      <c r="J95" s="10" t="s">
        <v>189</v>
      </c>
      <c r="L95" s="2">
        <f t="shared" si="107"/>
        <v>38923</v>
      </c>
      <c r="M95" s="1" t="s">
        <v>146</v>
      </c>
      <c r="N95" s="20">
        <v>2020</v>
      </c>
      <c r="O95" s="12">
        <f t="shared" si="139"/>
        <v>40</v>
      </c>
      <c r="P95" s="8">
        <f t="shared" si="140"/>
        <v>0.01980198019801982</v>
      </c>
      <c r="Q95" s="12">
        <f t="shared" si="144"/>
        <v>-10</v>
      </c>
      <c r="R95" s="20">
        <v>2000</v>
      </c>
      <c r="S95" s="12">
        <f aca="true" t="shared" si="146" ref="S95:S100">+R95-G95</f>
        <v>60</v>
      </c>
      <c r="T95" s="8">
        <f t="shared" si="141"/>
        <v>0.030000000000000027</v>
      </c>
      <c r="U95" s="12">
        <f t="shared" si="145"/>
        <v>20</v>
      </c>
    </row>
    <row r="96" spans="2:21" ht="13.5">
      <c r="B96" s="2">
        <f t="shared" si="108"/>
        <v>38924</v>
      </c>
      <c r="C96" s="1" t="s">
        <v>147</v>
      </c>
      <c r="D96" s="20">
        <v>1990</v>
      </c>
      <c r="E96" s="20">
        <f t="shared" si="137"/>
        <v>10</v>
      </c>
      <c r="F96" s="27">
        <f t="shared" si="142"/>
        <v>0.005025125628140725</v>
      </c>
      <c r="G96" s="20">
        <v>1940</v>
      </c>
      <c r="H96" s="20">
        <f t="shared" si="138"/>
        <v>0</v>
      </c>
      <c r="I96" s="27">
        <f t="shared" si="143"/>
        <v>0</v>
      </c>
      <c r="J96" s="10" t="s">
        <v>190</v>
      </c>
      <c r="L96" s="2">
        <f t="shared" si="107"/>
        <v>38924</v>
      </c>
      <c r="M96" s="1" t="s">
        <v>147</v>
      </c>
      <c r="N96" s="20">
        <v>2060</v>
      </c>
      <c r="O96" s="12">
        <f t="shared" si="139"/>
        <v>70</v>
      </c>
      <c r="P96" s="8">
        <f t="shared" si="140"/>
        <v>0.03398058252427183</v>
      </c>
      <c r="Q96" s="12">
        <f t="shared" si="144"/>
        <v>40</v>
      </c>
      <c r="R96" s="20">
        <v>2020</v>
      </c>
      <c r="S96" s="12">
        <f t="shared" si="146"/>
        <v>80</v>
      </c>
      <c r="T96" s="8">
        <f t="shared" si="141"/>
        <v>0.03960396039603964</v>
      </c>
      <c r="U96" s="12">
        <f t="shared" si="145"/>
        <v>20</v>
      </c>
    </row>
    <row r="97" spans="2:21" ht="13.5">
      <c r="B97" s="2">
        <f t="shared" si="108"/>
        <v>38925</v>
      </c>
      <c r="C97" s="1" t="s">
        <v>191</v>
      </c>
      <c r="D97" s="20">
        <v>2000</v>
      </c>
      <c r="E97" s="20">
        <f t="shared" si="137"/>
        <v>10</v>
      </c>
      <c r="F97" s="27">
        <f t="shared" si="142"/>
        <v>0.0050000000000000044</v>
      </c>
      <c r="G97" s="20">
        <v>1960</v>
      </c>
      <c r="H97" s="20">
        <f t="shared" si="138"/>
        <v>20</v>
      </c>
      <c r="I97" s="27">
        <f t="shared" si="143"/>
        <v>0.010204081632653073</v>
      </c>
      <c r="J97" s="10" t="s">
        <v>201</v>
      </c>
      <c r="L97" s="2">
        <f t="shared" si="107"/>
        <v>38925</v>
      </c>
      <c r="M97" s="1" t="s">
        <v>191</v>
      </c>
      <c r="N97" s="20">
        <v>2080</v>
      </c>
      <c r="O97" s="12">
        <f t="shared" si="139"/>
        <v>80</v>
      </c>
      <c r="P97" s="8">
        <f t="shared" si="140"/>
        <v>0.038461538461538436</v>
      </c>
      <c r="Q97" s="12">
        <f t="shared" si="144"/>
        <v>20</v>
      </c>
      <c r="R97" s="20">
        <v>2050</v>
      </c>
      <c r="S97" s="12">
        <f t="shared" si="146"/>
        <v>90</v>
      </c>
      <c r="T97" s="8">
        <f t="shared" si="141"/>
        <v>0.04390243902439028</v>
      </c>
      <c r="U97" s="12">
        <f t="shared" si="145"/>
        <v>30</v>
      </c>
    </row>
    <row r="98" spans="2:21" ht="13.5">
      <c r="B98" s="2">
        <f t="shared" si="108"/>
        <v>38926</v>
      </c>
      <c r="C98" s="1" t="s">
        <v>192</v>
      </c>
      <c r="D98" s="20">
        <v>2030</v>
      </c>
      <c r="E98" s="20">
        <f t="shared" si="137"/>
        <v>30</v>
      </c>
      <c r="F98" s="27">
        <f t="shared" si="142"/>
        <v>0.014778325123152691</v>
      </c>
      <c r="G98" s="20">
        <v>1980</v>
      </c>
      <c r="H98" s="20">
        <f t="shared" si="138"/>
        <v>20</v>
      </c>
      <c r="I98" s="27">
        <f t="shared" si="143"/>
        <v>0.010101010101010055</v>
      </c>
      <c r="J98" s="10" t="s">
        <v>202</v>
      </c>
      <c r="L98" s="2">
        <f t="shared" si="107"/>
        <v>38926</v>
      </c>
      <c r="M98" s="1" t="s">
        <v>192</v>
      </c>
      <c r="N98" s="20">
        <v>2080</v>
      </c>
      <c r="O98" s="12">
        <f t="shared" si="139"/>
        <v>50</v>
      </c>
      <c r="P98" s="8">
        <f t="shared" si="140"/>
        <v>0.024038461538461564</v>
      </c>
      <c r="Q98" s="12">
        <f t="shared" si="144"/>
        <v>0</v>
      </c>
      <c r="R98" s="20">
        <v>2030</v>
      </c>
      <c r="S98" s="12">
        <f t="shared" si="146"/>
        <v>50</v>
      </c>
      <c r="T98" s="8">
        <f t="shared" si="141"/>
        <v>0.024630541871921152</v>
      </c>
      <c r="U98" s="12">
        <f t="shared" si="145"/>
        <v>-20</v>
      </c>
    </row>
    <row r="99" spans="2:21" ht="13.5">
      <c r="B99" s="2">
        <f t="shared" si="108"/>
        <v>38927</v>
      </c>
      <c r="C99" s="1" t="s">
        <v>193</v>
      </c>
      <c r="D99" s="20">
        <v>2030</v>
      </c>
      <c r="E99" s="20">
        <f t="shared" si="137"/>
        <v>0</v>
      </c>
      <c r="F99" s="27">
        <f t="shared" si="142"/>
        <v>0</v>
      </c>
      <c r="G99" s="20">
        <v>1990</v>
      </c>
      <c r="H99" s="20">
        <f t="shared" si="138"/>
        <v>10</v>
      </c>
      <c r="I99" s="27">
        <f t="shared" si="143"/>
        <v>0.005025125628140725</v>
      </c>
      <c r="J99" s="10" t="s">
        <v>203</v>
      </c>
      <c r="L99" s="2">
        <f t="shared" si="107"/>
        <v>38927</v>
      </c>
      <c r="M99" s="1" t="s">
        <v>193</v>
      </c>
      <c r="N99" s="20">
        <v>2070</v>
      </c>
      <c r="O99" s="12">
        <f aca="true" t="shared" si="147" ref="O99:O104">+N99-D99</f>
        <v>40</v>
      </c>
      <c r="P99" s="8">
        <f aca="true" t="shared" si="148" ref="P99:P104">1-D99/N99</f>
        <v>0.019323671497584516</v>
      </c>
      <c r="Q99" s="12">
        <f t="shared" si="144"/>
        <v>-10</v>
      </c>
      <c r="R99" s="20">
        <v>2040</v>
      </c>
      <c r="S99" s="12">
        <f t="shared" si="146"/>
        <v>50</v>
      </c>
      <c r="T99" s="8">
        <f aca="true" t="shared" si="149" ref="T99:T104">1-G99/R99</f>
        <v>0.02450980392156865</v>
      </c>
      <c r="U99" s="12">
        <f t="shared" si="145"/>
        <v>10</v>
      </c>
    </row>
    <row r="100" spans="2:21" ht="13.5">
      <c r="B100" s="2">
        <f t="shared" si="108"/>
        <v>38928</v>
      </c>
      <c r="C100" s="1" t="s">
        <v>194</v>
      </c>
      <c r="D100" s="20">
        <v>2020</v>
      </c>
      <c r="E100" s="20">
        <f aca="true" t="shared" si="150" ref="E100:E106">+D100-D99</f>
        <v>-10</v>
      </c>
      <c r="F100" s="27">
        <f aca="true" t="shared" si="151" ref="F100:F105">1-D99/D100</f>
        <v>-0.004950495049504955</v>
      </c>
      <c r="G100" s="20">
        <v>1990</v>
      </c>
      <c r="H100" s="20">
        <f aca="true" t="shared" si="152" ref="H100:H106">+G100-G99</f>
        <v>0</v>
      </c>
      <c r="I100" s="27">
        <f aca="true" t="shared" si="153" ref="I100:I105">1-G99/G100</f>
        <v>0</v>
      </c>
      <c r="J100" s="10" t="s">
        <v>204</v>
      </c>
      <c r="L100" s="2">
        <f t="shared" si="107"/>
        <v>38928</v>
      </c>
      <c r="M100" s="1" t="s">
        <v>194</v>
      </c>
      <c r="N100" s="20">
        <v>2050</v>
      </c>
      <c r="O100" s="12">
        <f t="shared" si="147"/>
        <v>30</v>
      </c>
      <c r="P100" s="8">
        <f t="shared" si="148"/>
        <v>0.014634146341463428</v>
      </c>
      <c r="Q100" s="12">
        <f aca="true" t="shared" si="154" ref="Q100:Q105">+N100-N99</f>
        <v>-20</v>
      </c>
      <c r="R100" s="20">
        <v>2030</v>
      </c>
      <c r="S100" s="12">
        <f t="shared" si="146"/>
        <v>40</v>
      </c>
      <c r="T100" s="8">
        <f t="shared" si="149"/>
        <v>0.019704433497536922</v>
      </c>
      <c r="U100" s="12">
        <f aca="true" t="shared" si="155" ref="U100:U105">+R100-R99</f>
        <v>-10</v>
      </c>
    </row>
    <row r="101" spans="2:21" ht="13.5">
      <c r="B101" s="2">
        <f t="shared" si="108"/>
        <v>38929</v>
      </c>
      <c r="C101" s="1" t="s">
        <v>195</v>
      </c>
      <c r="D101" s="20">
        <v>1990</v>
      </c>
      <c r="E101" s="20">
        <f t="shared" si="150"/>
        <v>-30</v>
      </c>
      <c r="F101" s="27">
        <f t="shared" si="151"/>
        <v>-0.015075376884422065</v>
      </c>
      <c r="G101" s="20">
        <v>1960</v>
      </c>
      <c r="H101" s="20">
        <f t="shared" si="152"/>
        <v>-30</v>
      </c>
      <c r="I101" s="27">
        <f t="shared" si="153"/>
        <v>-0.015306122448979664</v>
      </c>
      <c r="J101" s="10" t="s">
        <v>205</v>
      </c>
      <c r="L101" s="2">
        <f t="shared" si="107"/>
        <v>38929</v>
      </c>
      <c r="M101" s="1" t="s">
        <v>195</v>
      </c>
      <c r="N101" s="20">
        <v>2020</v>
      </c>
      <c r="O101" s="12">
        <f t="shared" si="147"/>
        <v>30</v>
      </c>
      <c r="P101" s="8">
        <f t="shared" si="148"/>
        <v>0.014851485148514865</v>
      </c>
      <c r="Q101" s="12">
        <f t="shared" si="154"/>
        <v>-30</v>
      </c>
      <c r="R101" s="20">
        <v>2000</v>
      </c>
      <c r="S101" s="12">
        <f aca="true" t="shared" si="156" ref="S101:S106">+R101-G101</f>
        <v>40</v>
      </c>
      <c r="T101" s="8">
        <f t="shared" si="149"/>
        <v>0.020000000000000018</v>
      </c>
      <c r="U101" s="12">
        <f t="shared" si="155"/>
        <v>-30</v>
      </c>
    </row>
    <row r="102" spans="2:21" ht="13.5">
      <c r="B102" s="2">
        <f t="shared" si="108"/>
        <v>38930</v>
      </c>
      <c r="C102" s="1" t="s">
        <v>196</v>
      </c>
      <c r="D102" s="20">
        <v>2000</v>
      </c>
      <c r="E102" s="20">
        <f t="shared" si="150"/>
        <v>10</v>
      </c>
      <c r="F102" s="27">
        <f t="shared" si="151"/>
        <v>0.0050000000000000044</v>
      </c>
      <c r="G102" s="20">
        <v>1980</v>
      </c>
      <c r="H102" s="20">
        <f t="shared" si="152"/>
        <v>20</v>
      </c>
      <c r="I102" s="27">
        <f t="shared" si="153"/>
        <v>0.010101010101010055</v>
      </c>
      <c r="J102" s="10" t="s">
        <v>206</v>
      </c>
      <c r="L102" s="2">
        <f t="shared" si="107"/>
        <v>38930</v>
      </c>
      <c r="M102" s="1" t="s">
        <v>196</v>
      </c>
      <c r="N102" s="20">
        <v>2100</v>
      </c>
      <c r="O102" s="12">
        <f t="shared" si="147"/>
        <v>100</v>
      </c>
      <c r="P102" s="8">
        <f t="shared" si="148"/>
        <v>0.04761904761904767</v>
      </c>
      <c r="Q102" s="12">
        <f t="shared" si="154"/>
        <v>80</v>
      </c>
      <c r="R102" s="20">
        <v>2080</v>
      </c>
      <c r="S102" s="12">
        <f t="shared" si="156"/>
        <v>100</v>
      </c>
      <c r="T102" s="8">
        <f t="shared" si="149"/>
        <v>0.04807692307692313</v>
      </c>
      <c r="U102" s="12">
        <f t="shared" si="155"/>
        <v>80</v>
      </c>
    </row>
    <row r="103" spans="2:21" ht="13.5">
      <c r="B103" s="2">
        <f t="shared" si="108"/>
        <v>38931</v>
      </c>
      <c r="C103" s="1" t="s">
        <v>197</v>
      </c>
      <c r="D103" s="20">
        <v>2060</v>
      </c>
      <c r="E103" s="20">
        <f t="shared" si="150"/>
        <v>60</v>
      </c>
      <c r="F103" s="27">
        <f t="shared" si="151"/>
        <v>0.029126213592232997</v>
      </c>
      <c r="G103" s="20">
        <v>2030</v>
      </c>
      <c r="H103" s="20">
        <f t="shared" si="152"/>
        <v>50</v>
      </c>
      <c r="I103" s="27">
        <f t="shared" si="153"/>
        <v>0.024630541871921152</v>
      </c>
      <c r="J103" s="10" t="s">
        <v>207</v>
      </c>
      <c r="L103" s="2">
        <f t="shared" si="107"/>
        <v>38931</v>
      </c>
      <c r="M103" s="1" t="s">
        <v>197</v>
      </c>
      <c r="N103" s="20">
        <v>2080</v>
      </c>
      <c r="O103" s="12">
        <f t="shared" si="147"/>
        <v>20</v>
      </c>
      <c r="P103" s="8">
        <f t="shared" si="148"/>
        <v>0.009615384615384581</v>
      </c>
      <c r="Q103" s="12">
        <f t="shared" si="154"/>
        <v>-20</v>
      </c>
      <c r="R103" s="20">
        <v>2040</v>
      </c>
      <c r="S103" s="12">
        <f t="shared" si="156"/>
        <v>10</v>
      </c>
      <c r="T103" s="8">
        <f t="shared" si="149"/>
        <v>0.004901960784313708</v>
      </c>
      <c r="U103" s="12">
        <f t="shared" si="155"/>
        <v>-40</v>
      </c>
    </row>
    <row r="104" spans="2:21" ht="13.5">
      <c r="B104" s="2">
        <f t="shared" si="108"/>
        <v>38932</v>
      </c>
      <c r="C104" s="1" t="s">
        <v>198</v>
      </c>
      <c r="D104" s="20">
        <v>2040</v>
      </c>
      <c r="E104" s="20">
        <f t="shared" si="150"/>
        <v>-20</v>
      </c>
      <c r="F104" s="27">
        <f t="shared" si="151"/>
        <v>-0.009803921568627416</v>
      </c>
      <c r="G104" s="20">
        <v>2000</v>
      </c>
      <c r="H104" s="20">
        <f t="shared" si="152"/>
        <v>-30</v>
      </c>
      <c r="I104" s="27">
        <f t="shared" si="153"/>
        <v>-0.014999999999999902</v>
      </c>
      <c r="J104" s="17" t="s">
        <v>208</v>
      </c>
      <c r="L104" s="2">
        <f t="shared" si="107"/>
        <v>38932</v>
      </c>
      <c r="M104" s="1" t="s">
        <v>198</v>
      </c>
      <c r="N104" s="20">
        <v>2080</v>
      </c>
      <c r="O104" s="12">
        <f t="shared" si="147"/>
        <v>40</v>
      </c>
      <c r="P104" s="8">
        <f t="shared" si="148"/>
        <v>0.019230769230769273</v>
      </c>
      <c r="Q104" s="12">
        <f t="shared" si="154"/>
        <v>0</v>
      </c>
      <c r="R104" s="20">
        <v>2050</v>
      </c>
      <c r="S104" s="12">
        <f t="shared" si="156"/>
        <v>50</v>
      </c>
      <c r="T104" s="8">
        <f t="shared" si="149"/>
        <v>0.024390243902439046</v>
      </c>
      <c r="U104" s="12">
        <f t="shared" si="155"/>
        <v>10</v>
      </c>
    </row>
    <row r="105" spans="2:21" ht="13.5">
      <c r="B105" s="2">
        <f t="shared" si="108"/>
        <v>38933</v>
      </c>
      <c r="C105" s="1" t="s">
        <v>199</v>
      </c>
      <c r="D105" s="20">
        <v>2040</v>
      </c>
      <c r="E105" s="20">
        <f t="shared" si="150"/>
        <v>0</v>
      </c>
      <c r="F105" s="27">
        <f t="shared" si="151"/>
        <v>0</v>
      </c>
      <c r="G105" s="20">
        <v>1980</v>
      </c>
      <c r="H105" s="20">
        <f t="shared" si="152"/>
        <v>-20</v>
      </c>
      <c r="I105" s="27">
        <f t="shared" si="153"/>
        <v>-0.010101010101010166</v>
      </c>
      <c r="J105" s="17" t="s">
        <v>209</v>
      </c>
      <c r="L105" s="2">
        <f t="shared" si="107"/>
        <v>38933</v>
      </c>
      <c r="M105" s="1" t="s">
        <v>199</v>
      </c>
      <c r="N105" s="20">
        <v>2100</v>
      </c>
      <c r="O105" s="12">
        <f>+N105-D105</f>
        <v>60</v>
      </c>
      <c r="P105" s="8">
        <f>1-D105/N105</f>
        <v>0.02857142857142858</v>
      </c>
      <c r="Q105" s="12">
        <f t="shared" si="154"/>
        <v>20</v>
      </c>
      <c r="R105" s="20">
        <v>2060</v>
      </c>
      <c r="S105" s="12">
        <f t="shared" si="156"/>
        <v>80</v>
      </c>
      <c r="T105" s="8">
        <f>1-G105/R105</f>
        <v>0.03883495145631066</v>
      </c>
      <c r="U105" s="12">
        <f t="shared" si="155"/>
        <v>10</v>
      </c>
    </row>
    <row r="106" spans="2:21" ht="13.5">
      <c r="B106" s="2">
        <f t="shared" si="108"/>
        <v>38934</v>
      </c>
      <c r="C106" s="1" t="s">
        <v>200</v>
      </c>
      <c r="D106" s="20">
        <v>2050</v>
      </c>
      <c r="E106" s="20">
        <f t="shared" si="150"/>
        <v>10</v>
      </c>
      <c r="F106" s="27">
        <f>1-D105/D106</f>
        <v>0.004878048780487809</v>
      </c>
      <c r="G106" s="20">
        <v>2000</v>
      </c>
      <c r="H106" s="20">
        <f t="shared" si="152"/>
        <v>20</v>
      </c>
      <c r="I106" s="27">
        <f>1-G105/G106</f>
        <v>0.010000000000000009</v>
      </c>
      <c r="J106" s="10" t="s">
        <v>210</v>
      </c>
      <c r="L106" s="2">
        <f t="shared" si="107"/>
        <v>38934</v>
      </c>
      <c r="M106" s="1" t="s">
        <v>200</v>
      </c>
      <c r="N106" s="20">
        <v>2100</v>
      </c>
      <c r="O106" s="12">
        <f>+N106-D106</f>
        <v>50</v>
      </c>
      <c r="P106" s="8">
        <f>1-D106/N106</f>
        <v>0.023809523809523836</v>
      </c>
      <c r="Q106" s="12">
        <f>+N106-N105</f>
        <v>0</v>
      </c>
      <c r="R106" s="20">
        <v>2090</v>
      </c>
      <c r="S106" s="12">
        <f t="shared" si="156"/>
        <v>90</v>
      </c>
      <c r="T106" s="8">
        <f>1-G106/R106</f>
        <v>0.0430622009569378</v>
      </c>
      <c r="U106" s="12">
        <f>+R106-R105</f>
        <v>30</v>
      </c>
    </row>
    <row r="107" spans="2:21" s="44" customFormat="1" ht="40.5" customHeight="1">
      <c r="B107" s="54"/>
      <c r="C107" s="54"/>
      <c r="D107" s="54"/>
      <c r="E107" s="54"/>
      <c r="F107" s="54"/>
      <c r="G107" s="54"/>
      <c r="H107" s="54"/>
      <c r="I107" s="54"/>
      <c r="J107" s="9"/>
      <c r="L107" s="45"/>
      <c r="M107" s="46"/>
      <c r="N107" s="47"/>
      <c r="O107" s="48"/>
      <c r="P107" s="49"/>
      <c r="Q107" s="48"/>
      <c r="R107" s="47"/>
      <c r="S107" s="48"/>
      <c r="T107" s="49"/>
      <c r="U107" s="48"/>
    </row>
    <row r="108" spans="2:21" s="44" customFormat="1" ht="40.5" customHeight="1">
      <c r="B108" s="54" t="s">
        <v>92</v>
      </c>
      <c r="C108" s="54"/>
      <c r="D108" s="54"/>
      <c r="E108" s="54"/>
      <c r="F108" s="54"/>
      <c r="G108" s="54"/>
      <c r="H108" s="54"/>
      <c r="I108" s="54"/>
      <c r="J108" s="9"/>
      <c r="L108" s="45"/>
      <c r="M108" s="46"/>
      <c r="N108" s="47"/>
      <c r="O108" s="48"/>
      <c r="P108" s="49"/>
      <c r="Q108" s="48"/>
      <c r="R108" s="47"/>
      <c r="S108" s="48"/>
      <c r="T108" s="49"/>
      <c r="U108" s="48"/>
    </row>
    <row r="109" spans="2:21" ht="13.5">
      <c r="B109" s="55" t="s">
        <v>63</v>
      </c>
      <c r="C109" s="56"/>
      <c r="D109" s="57" t="s">
        <v>74</v>
      </c>
      <c r="E109" s="58"/>
      <c r="F109" s="59"/>
      <c r="G109" s="60" t="s">
        <v>75</v>
      </c>
      <c r="H109" s="61"/>
      <c r="I109" s="62"/>
      <c r="J109" s="52" t="s">
        <v>53</v>
      </c>
      <c r="L109" s="37"/>
      <c r="M109" s="38"/>
      <c r="N109" s="39"/>
      <c r="O109" s="40"/>
      <c r="P109" s="41"/>
      <c r="Q109" s="42"/>
      <c r="R109" s="39"/>
      <c r="S109" s="42"/>
      <c r="T109" s="43"/>
      <c r="U109" s="42"/>
    </row>
    <row r="110" spans="2:21" ht="13.5">
      <c r="B110" s="5"/>
      <c r="C110" s="4"/>
      <c r="D110" s="20" t="s">
        <v>50</v>
      </c>
      <c r="E110" s="21" t="s">
        <v>226</v>
      </c>
      <c r="F110" s="25" t="s">
        <v>225</v>
      </c>
      <c r="G110" s="20" t="s">
        <v>50</v>
      </c>
      <c r="H110" s="21" t="s">
        <v>226</v>
      </c>
      <c r="I110" s="25" t="s">
        <v>225</v>
      </c>
      <c r="J110" s="53"/>
      <c r="L110" s="37"/>
      <c r="M110" s="38"/>
      <c r="N110" s="39"/>
      <c r="O110" s="40"/>
      <c r="P110" s="41"/>
      <c r="Q110" s="42"/>
      <c r="R110" s="39"/>
      <c r="S110" s="42"/>
      <c r="T110" s="43"/>
      <c r="U110" s="42"/>
    </row>
    <row r="111" spans="2:21" ht="19.5" customHeight="1">
      <c r="B111" s="50">
        <v>38947</v>
      </c>
      <c r="C111" s="4" t="s">
        <v>211</v>
      </c>
      <c r="D111" s="20">
        <v>2300</v>
      </c>
      <c r="E111" s="20">
        <f>+D111-D106</f>
        <v>250</v>
      </c>
      <c r="F111" s="27">
        <f>1-D106/D111</f>
        <v>0.10869565217391308</v>
      </c>
      <c r="G111" s="20">
        <v>2200</v>
      </c>
      <c r="H111" s="20">
        <f>+G111-G106</f>
        <v>200</v>
      </c>
      <c r="I111" s="27">
        <f>1-G106/G111</f>
        <v>0.09090909090909094</v>
      </c>
      <c r="J111" s="51" t="s">
        <v>227</v>
      </c>
      <c r="L111" s="37"/>
      <c r="M111" s="38"/>
      <c r="N111" s="39"/>
      <c r="O111" s="40"/>
      <c r="P111" s="41"/>
      <c r="Q111" s="42"/>
      <c r="R111" s="39"/>
      <c r="S111" s="42"/>
      <c r="T111" s="43"/>
      <c r="U111" s="42"/>
    </row>
    <row r="112" spans="2:21" ht="19.5" customHeight="1">
      <c r="B112" s="50">
        <v>38957</v>
      </c>
      <c r="C112" s="4" t="s">
        <v>212</v>
      </c>
      <c r="D112" s="20">
        <v>2350</v>
      </c>
      <c r="E112" s="20">
        <f aca="true" t="shared" si="157" ref="E112:E118">+D112-D111</f>
        <v>50</v>
      </c>
      <c r="F112" s="27">
        <f aca="true" t="shared" si="158" ref="F112:F117">1-D111/D112</f>
        <v>0.021276595744680882</v>
      </c>
      <c r="G112" s="20">
        <v>2250</v>
      </c>
      <c r="H112" s="20">
        <f aca="true" t="shared" si="159" ref="H112:H118">+G112-G111</f>
        <v>50</v>
      </c>
      <c r="I112" s="27">
        <f aca="true" t="shared" si="160" ref="I112:I117">1-G111/G112</f>
        <v>0.022222222222222254</v>
      </c>
      <c r="J112" s="51" t="s">
        <v>228</v>
      </c>
      <c r="L112" s="37"/>
      <c r="M112" s="38"/>
      <c r="N112" s="39"/>
      <c r="O112" s="40"/>
      <c r="P112" s="41"/>
      <c r="Q112" s="42"/>
      <c r="R112" s="39"/>
      <c r="S112" s="42"/>
      <c r="T112" s="43"/>
      <c r="U112" s="42"/>
    </row>
    <row r="113" spans="2:21" ht="19.5" customHeight="1">
      <c r="B113" s="2">
        <v>38968</v>
      </c>
      <c r="C113" s="1" t="s">
        <v>213</v>
      </c>
      <c r="D113" s="20">
        <v>2450</v>
      </c>
      <c r="E113" s="20">
        <f t="shared" si="157"/>
        <v>100</v>
      </c>
      <c r="F113" s="27">
        <f t="shared" si="158"/>
        <v>0.04081632653061229</v>
      </c>
      <c r="G113" s="20">
        <v>2400</v>
      </c>
      <c r="H113" s="20">
        <f t="shared" si="159"/>
        <v>150</v>
      </c>
      <c r="I113" s="27">
        <f t="shared" si="160"/>
        <v>0.0625</v>
      </c>
      <c r="J113" s="10" t="s">
        <v>229</v>
      </c>
      <c r="L113" s="37"/>
      <c r="M113" s="38"/>
      <c r="N113" s="39"/>
      <c r="O113" s="40"/>
      <c r="P113" s="41"/>
      <c r="Q113" s="42"/>
      <c r="R113" s="39"/>
      <c r="S113" s="42"/>
      <c r="T113" s="43"/>
      <c r="U113" s="42"/>
    </row>
    <row r="114" spans="2:21" ht="19.5" customHeight="1">
      <c r="B114" s="2">
        <v>38978</v>
      </c>
      <c r="C114" s="1" t="s">
        <v>214</v>
      </c>
      <c r="D114" s="20">
        <v>2600</v>
      </c>
      <c r="E114" s="20">
        <f t="shared" si="157"/>
        <v>150</v>
      </c>
      <c r="F114" s="27">
        <f t="shared" si="158"/>
        <v>0.05769230769230771</v>
      </c>
      <c r="G114" s="20">
        <v>2450</v>
      </c>
      <c r="H114" s="20">
        <f t="shared" si="159"/>
        <v>50</v>
      </c>
      <c r="I114" s="27">
        <f t="shared" si="160"/>
        <v>0.020408163265306145</v>
      </c>
      <c r="J114" s="10" t="s">
        <v>230</v>
      </c>
      <c r="L114" s="37"/>
      <c r="M114" s="38"/>
      <c r="N114" s="39"/>
      <c r="O114" s="40"/>
      <c r="P114" s="41"/>
      <c r="Q114" s="42"/>
      <c r="R114" s="39"/>
      <c r="S114" s="42"/>
      <c r="T114" s="43"/>
      <c r="U114" s="42"/>
    </row>
    <row r="115" spans="2:21" ht="19.5" customHeight="1">
      <c r="B115" s="2">
        <v>38988</v>
      </c>
      <c r="C115" s="1" t="s">
        <v>215</v>
      </c>
      <c r="D115" s="20">
        <v>2800</v>
      </c>
      <c r="E115" s="20">
        <f t="shared" si="157"/>
        <v>200</v>
      </c>
      <c r="F115" s="27">
        <f t="shared" si="158"/>
        <v>0.0714285714285714</v>
      </c>
      <c r="G115" s="20">
        <v>2700</v>
      </c>
      <c r="H115" s="20">
        <f t="shared" si="159"/>
        <v>250</v>
      </c>
      <c r="I115" s="27">
        <f t="shared" si="160"/>
        <v>0.09259259259259256</v>
      </c>
      <c r="J115" s="10" t="s">
        <v>231</v>
      </c>
      <c r="L115" s="37"/>
      <c r="N115" s="39"/>
      <c r="O115" s="40"/>
      <c r="P115" s="41"/>
      <c r="Q115" s="42"/>
      <c r="R115" s="39"/>
      <c r="S115" s="42"/>
      <c r="T115" s="43"/>
      <c r="U115" s="42"/>
    </row>
    <row r="116" spans="2:10" ht="19.5" customHeight="1">
      <c r="B116" s="2">
        <v>38998</v>
      </c>
      <c r="C116" s="1" t="s">
        <v>216</v>
      </c>
      <c r="D116" s="20">
        <v>2800</v>
      </c>
      <c r="E116" s="20">
        <f t="shared" si="157"/>
        <v>0</v>
      </c>
      <c r="F116" s="27">
        <f t="shared" si="158"/>
        <v>0</v>
      </c>
      <c r="G116" s="20">
        <v>2600</v>
      </c>
      <c r="H116" s="20">
        <f t="shared" si="159"/>
        <v>-100</v>
      </c>
      <c r="I116" s="27">
        <f t="shared" si="160"/>
        <v>-0.03846153846153855</v>
      </c>
      <c r="J116" s="10" t="s">
        <v>232</v>
      </c>
    </row>
    <row r="117" spans="2:10" ht="19.5" customHeight="1">
      <c r="B117" s="2">
        <v>39008</v>
      </c>
      <c r="C117" s="1" t="s">
        <v>217</v>
      </c>
      <c r="D117" s="20">
        <v>2900</v>
      </c>
      <c r="E117" s="20">
        <f t="shared" si="157"/>
        <v>100</v>
      </c>
      <c r="F117" s="27">
        <f t="shared" si="158"/>
        <v>0.03448275862068961</v>
      </c>
      <c r="G117" s="20">
        <v>2700</v>
      </c>
      <c r="H117" s="20">
        <f t="shared" si="159"/>
        <v>100</v>
      </c>
      <c r="I117" s="27">
        <f t="shared" si="160"/>
        <v>0.03703703703703709</v>
      </c>
      <c r="J117" s="18" t="s">
        <v>233</v>
      </c>
    </row>
    <row r="118" spans="2:10" ht="19.5" customHeight="1">
      <c r="B118" s="2">
        <v>39018</v>
      </c>
      <c r="C118" s="1" t="s">
        <v>218</v>
      </c>
      <c r="D118" s="20">
        <v>2950</v>
      </c>
      <c r="E118" s="20">
        <f t="shared" si="157"/>
        <v>50</v>
      </c>
      <c r="F118" s="27">
        <f aca="true" t="shared" si="161" ref="F118:F123">1-D117/D118</f>
        <v>0.016949152542372836</v>
      </c>
      <c r="G118" s="20">
        <v>2800</v>
      </c>
      <c r="H118" s="20">
        <f t="shared" si="159"/>
        <v>100</v>
      </c>
      <c r="I118" s="27">
        <f aca="true" t="shared" si="162" ref="I118:I123">1-G117/G118</f>
        <v>0.0357142857142857</v>
      </c>
      <c r="J118" s="10" t="s">
        <v>234</v>
      </c>
    </row>
    <row r="119" spans="2:10" ht="19.5" customHeight="1">
      <c r="B119" s="2">
        <v>39049</v>
      </c>
      <c r="C119" s="1" t="s">
        <v>219</v>
      </c>
      <c r="D119" s="20">
        <v>3200</v>
      </c>
      <c r="E119" s="20">
        <f aca="true" t="shared" si="163" ref="E119:E125">+D119-D118</f>
        <v>250</v>
      </c>
      <c r="F119" s="27">
        <f t="shared" si="161"/>
        <v>0.078125</v>
      </c>
      <c r="G119" s="20">
        <v>2900</v>
      </c>
      <c r="H119" s="20">
        <f aca="true" t="shared" si="164" ref="H119:H125">+G119-G118</f>
        <v>100</v>
      </c>
      <c r="I119" s="27">
        <f t="shared" si="162"/>
        <v>0.03448275862068961</v>
      </c>
      <c r="J119" s="10" t="s">
        <v>235</v>
      </c>
    </row>
    <row r="120" spans="2:10" ht="19.5" customHeight="1">
      <c r="B120" s="2">
        <v>39079</v>
      </c>
      <c r="C120" s="1" t="s">
        <v>220</v>
      </c>
      <c r="D120" s="20">
        <v>3350</v>
      </c>
      <c r="E120" s="20">
        <f t="shared" si="163"/>
        <v>150</v>
      </c>
      <c r="F120" s="27">
        <f t="shared" si="161"/>
        <v>0.04477611940298509</v>
      </c>
      <c r="G120" s="20">
        <v>2900</v>
      </c>
      <c r="H120" s="20">
        <f t="shared" si="164"/>
        <v>0</v>
      </c>
      <c r="I120" s="27">
        <f t="shared" si="162"/>
        <v>0</v>
      </c>
      <c r="J120" s="18" t="s">
        <v>236</v>
      </c>
    </row>
    <row r="121" spans="2:10" ht="19.5" customHeight="1">
      <c r="B121" s="2">
        <v>38745</v>
      </c>
      <c r="C121" s="1" t="s">
        <v>221</v>
      </c>
      <c r="D121" s="20">
        <v>3400</v>
      </c>
      <c r="E121" s="20">
        <f t="shared" si="163"/>
        <v>50</v>
      </c>
      <c r="F121" s="27">
        <f t="shared" si="161"/>
        <v>0.014705882352941124</v>
      </c>
      <c r="G121" s="20">
        <v>2950</v>
      </c>
      <c r="H121" s="20">
        <f t="shared" si="164"/>
        <v>50</v>
      </c>
      <c r="I121" s="27">
        <f t="shared" si="162"/>
        <v>0.016949152542372836</v>
      </c>
      <c r="J121" s="10" t="s">
        <v>237</v>
      </c>
    </row>
    <row r="122" spans="2:10" ht="19.5" customHeight="1">
      <c r="B122" s="2">
        <v>38776</v>
      </c>
      <c r="C122" s="1" t="s">
        <v>222</v>
      </c>
      <c r="D122" s="20">
        <v>3500</v>
      </c>
      <c r="E122" s="20">
        <f t="shared" si="163"/>
        <v>100</v>
      </c>
      <c r="F122" s="27">
        <f t="shared" si="161"/>
        <v>0.02857142857142858</v>
      </c>
      <c r="G122" s="20">
        <v>3000</v>
      </c>
      <c r="H122" s="20">
        <f t="shared" si="164"/>
        <v>50</v>
      </c>
      <c r="I122" s="27">
        <f t="shared" si="162"/>
        <v>0.01666666666666672</v>
      </c>
      <c r="J122" s="10" t="s">
        <v>238</v>
      </c>
    </row>
    <row r="123" spans="2:10" ht="19.5" customHeight="1">
      <c r="B123" s="2">
        <v>38804</v>
      </c>
      <c r="C123" s="1" t="s">
        <v>223</v>
      </c>
      <c r="D123" s="20">
        <v>3350</v>
      </c>
      <c r="E123" s="20">
        <f t="shared" si="163"/>
        <v>-150</v>
      </c>
      <c r="F123" s="27">
        <f t="shared" si="161"/>
        <v>-0.04477611940298498</v>
      </c>
      <c r="G123" s="20">
        <v>3100</v>
      </c>
      <c r="H123" s="20">
        <f t="shared" si="164"/>
        <v>100</v>
      </c>
      <c r="I123" s="27">
        <f t="shared" si="162"/>
        <v>0.032258064516129004</v>
      </c>
      <c r="J123" s="18" t="s">
        <v>239</v>
      </c>
    </row>
    <row r="124" spans="2:10" ht="19.5" customHeight="1">
      <c r="B124" s="2">
        <v>38835</v>
      </c>
      <c r="C124" s="1" t="s">
        <v>224</v>
      </c>
      <c r="D124" s="20">
        <v>3600</v>
      </c>
      <c r="E124" s="20">
        <f t="shared" si="163"/>
        <v>250</v>
      </c>
      <c r="F124" s="27">
        <f>1-D123/D124</f>
        <v>0.06944444444444442</v>
      </c>
      <c r="G124" s="20">
        <v>3400</v>
      </c>
      <c r="H124" s="20">
        <f t="shared" si="164"/>
        <v>300</v>
      </c>
      <c r="I124" s="27">
        <f>1-G123/G124</f>
        <v>0.08823529411764708</v>
      </c>
      <c r="J124" s="17" t="s">
        <v>240</v>
      </c>
    </row>
    <row r="125" spans="2:10" ht="21" customHeight="1">
      <c r="B125" s="2" t="s">
        <v>243</v>
      </c>
      <c r="C125" s="1" t="s">
        <v>241</v>
      </c>
      <c r="D125" s="20">
        <v>4350</v>
      </c>
      <c r="E125" s="20">
        <f t="shared" si="163"/>
        <v>750</v>
      </c>
      <c r="F125" s="27">
        <f>1-D124/D125</f>
        <v>0.1724137931034483</v>
      </c>
      <c r="G125" s="20">
        <v>3750</v>
      </c>
      <c r="H125" s="20">
        <f t="shared" si="164"/>
        <v>350</v>
      </c>
      <c r="I125" s="27">
        <f>1-G124/G125</f>
        <v>0.09333333333333338</v>
      </c>
      <c r="J125" s="71" t="s">
        <v>242</v>
      </c>
    </row>
  </sheetData>
  <mergeCells count="24">
    <mergeCell ref="D2:F2"/>
    <mergeCell ref="G2:I2"/>
    <mergeCell ref="B1:I1"/>
    <mergeCell ref="L1:T1"/>
    <mergeCell ref="J2:J3"/>
    <mergeCell ref="N2:Q2"/>
    <mergeCell ref="R2:U2"/>
    <mergeCell ref="B2:C2"/>
    <mergeCell ref="L2:M2"/>
    <mergeCell ref="B54:I54"/>
    <mergeCell ref="L54:T54"/>
    <mergeCell ref="B55:C55"/>
    <mergeCell ref="D55:F55"/>
    <mergeCell ref="G55:I55"/>
    <mergeCell ref="J55:J56"/>
    <mergeCell ref="L55:M55"/>
    <mergeCell ref="N55:Q55"/>
    <mergeCell ref="R55:U55"/>
    <mergeCell ref="J109:J110"/>
    <mergeCell ref="B108:I108"/>
    <mergeCell ref="B107:I107"/>
    <mergeCell ref="B109:C109"/>
    <mergeCell ref="D109:F109"/>
    <mergeCell ref="G109:I109"/>
  </mergeCells>
  <printOptions/>
  <pageMargins left="0.18" right="0.13" top="0.59" bottom="0.51" header="0.512" footer="0.2"/>
  <pageSetup horizontalDpi="300" verticalDpi="300" orientation="portrait" paperSize="13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小宮　勝子</dc:creator>
  <cp:keywords/>
  <dc:description/>
  <cp:lastModifiedBy>かつこ</cp:lastModifiedBy>
  <cp:lastPrinted>2006-08-06T00:29:51Z</cp:lastPrinted>
  <dcterms:created xsi:type="dcterms:W3CDTF">2006-04-29T00:50:48Z</dcterms:created>
  <dcterms:modified xsi:type="dcterms:W3CDTF">2008-04-28T07:57:06Z</dcterms:modified>
  <cp:category/>
  <cp:version/>
  <cp:contentType/>
  <cp:contentStatus/>
</cp:coreProperties>
</file>